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O:\会員支援部\会員サービス課\労働保険\労働保険事務組合\★年度更新\R6年度年度更新\賃等Excelデータ・Google\建設業\元請工事【無し】\"/>
    </mc:Choice>
  </mc:AlternateContent>
  <xr:revisionPtr revIDLastSave="0" documentId="13_ncr:1_{DFCCFE61-B2EA-4213-AA5E-EAE586BEDCC5}" xr6:coauthVersionLast="36" xr6:coauthVersionMax="36" xr10:uidLastSave="{00000000-0000-0000-0000-000000000000}"/>
  <bookViews>
    <workbookView xWindow="5700" yWindow="1572" windowWidth="21600" windowHeight="11388" activeTab="1" xr2:uid="{00000000-000D-0000-FFFF-FFFF00000000}"/>
  </bookViews>
  <sheets>
    <sheet name="記入例（総括表）" sheetId="10" r:id="rId1"/>
    <sheet name="総括表" sheetId="12" r:id="rId2"/>
  </sheets>
  <definedNames>
    <definedName name="_xlnm.Print_Area" localSheetId="0">'記入例（総括表）'!$A$2:$S$36</definedName>
    <definedName name="_xlnm.Print_Area" localSheetId="1">総括表!$A$2:$S$36</definedName>
  </definedNames>
  <calcPr calcId="191029"/>
</workbook>
</file>

<file path=xl/calcChain.xml><?xml version="1.0" encoding="utf-8"?>
<calcChain xmlns="http://schemas.openxmlformats.org/spreadsheetml/2006/main">
  <c r="F22" i="12" l="1"/>
  <c r="N19" i="12" l="1"/>
  <c r="N15" i="12"/>
  <c r="K36" i="12"/>
  <c r="K35" i="12"/>
  <c r="F28" i="12"/>
  <c r="L28" i="12" s="1"/>
  <c r="A27" i="12"/>
  <c r="F24" i="12"/>
  <c r="L24" i="12" s="1"/>
  <c r="L22" i="12"/>
  <c r="A21" i="12"/>
  <c r="F20" i="12"/>
  <c r="L20" i="12" s="1"/>
  <c r="A19" i="12"/>
  <c r="A17" i="12"/>
  <c r="F16" i="12"/>
  <c r="L16" i="12" s="1"/>
  <c r="A15" i="12"/>
  <c r="F14" i="12"/>
  <c r="A13" i="12"/>
  <c r="A11" i="12"/>
  <c r="F28" i="10"/>
  <c r="L28" i="10" s="1"/>
  <c r="F24" i="10"/>
  <c r="L24" i="10" s="1"/>
  <c r="F22" i="10"/>
  <c r="L22" i="10" s="1"/>
  <c r="F20" i="10"/>
  <c r="L20" i="10" s="1"/>
  <c r="F16" i="10"/>
  <c r="L16" i="10" s="1"/>
  <c r="F14" i="10"/>
  <c r="L14" i="10" s="1"/>
  <c r="N19" i="10"/>
  <c r="F29" i="12" l="1"/>
  <c r="L14" i="12"/>
  <c r="L29" i="12" s="1"/>
  <c r="K36" i="10" l="1"/>
  <c r="K35" i="10"/>
  <c r="A27" i="10"/>
  <c r="A21" i="10"/>
  <c r="A19" i="10"/>
  <c r="A17" i="10"/>
  <c r="N15" i="10"/>
  <c r="A15" i="10"/>
  <c r="A13" i="10"/>
  <c r="A11" i="10"/>
  <c r="F29" i="10" l="1"/>
  <c r="L29" i="10"/>
</calcChain>
</file>

<file path=xl/sharedStrings.xml><?xml version="1.0" encoding="utf-8"?>
<sst xmlns="http://schemas.openxmlformats.org/spreadsheetml/2006/main" count="157" uniqueCount="78">
  <si>
    <t>令和</t>
    <rPh sb="0" eb="2">
      <t>レイワ</t>
    </rPh>
    <phoneticPr fontId="3"/>
  </si>
  <si>
    <t>組機様式第８号</t>
    <phoneticPr fontId="9"/>
  </si>
  <si>
    <t>〒</t>
    <phoneticPr fontId="9"/>
  </si>
  <si>
    <t>労働保険等</t>
    <rPh sb="0" eb="2">
      <t>ロウドウ</t>
    </rPh>
    <rPh sb="2" eb="4">
      <t>ホケン</t>
    </rPh>
    <rPh sb="4" eb="5">
      <t>トウ</t>
    </rPh>
    <phoneticPr fontId="9"/>
  </si>
  <si>
    <t>一括有期事業総括表</t>
    <rPh sb="0" eb="6">
      <t>イッカツユウキジギョウ</t>
    </rPh>
    <rPh sb="6" eb="9">
      <t>ソウカツヒョウ</t>
    </rPh>
    <phoneticPr fontId="9"/>
  </si>
  <si>
    <t>住所</t>
    <phoneticPr fontId="9"/>
  </si>
  <si>
    <t>算定基礎賃金等の報告</t>
    <rPh sb="0" eb="4">
      <t>サンテイキソ</t>
    </rPh>
    <rPh sb="4" eb="6">
      <t>チンギン</t>
    </rPh>
    <rPh sb="6" eb="7">
      <t>トウ</t>
    </rPh>
    <rPh sb="8" eb="10">
      <t>ホウコク</t>
    </rPh>
    <phoneticPr fontId="9"/>
  </si>
  <si>
    <t>労働保険番号</t>
    <rPh sb="0" eb="4">
      <t>ロウドウホケン</t>
    </rPh>
    <rPh sb="4" eb="6">
      <t>バンゴウ</t>
    </rPh>
    <phoneticPr fontId="9"/>
  </si>
  <si>
    <t>枝番号</t>
    <rPh sb="0" eb="3">
      <t>エダバンゴウ</t>
    </rPh>
    <phoneticPr fontId="9"/>
  </si>
  <si>
    <t>事業主名</t>
  </si>
  <si>
    <t>事業所ＴＥＬ：</t>
    <rPh sb="0" eb="3">
      <t>ジギョウショ</t>
    </rPh>
    <phoneticPr fontId="9"/>
  </si>
  <si>
    <t>業種
番号</t>
    <rPh sb="3" eb="5">
      <t>バンゴウ</t>
    </rPh>
    <phoneticPr fontId="9"/>
  </si>
  <si>
    <t>事業の種類</t>
    <rPh sb="0" eb="2">
      <t>ジギョウ</t>
    </rPh>
    <rPh sb="3" eb="5">
      <t>シュルイ</t>
    </rPh>
    <phoneticPr fontId="9"/>
  </si>
  <si>
    <t>１．請負金額</t>
    <rPh sb="2" eb="4">
      <t>ウケオイ</t>
    </rPh>
    <rPh sb="4" eb="6">
      <t>キンガク</t>
    </rPh>
    <phoneticPr fontId="9"/>
  </si>
  <si>
    <t>労務比率</t>
    <rPh sb="0" eb="2">
      <t>ロウム</t>
    </rPh>
    <rPh sb="2" eb="4">
      <t>ヒリツ</t>
    </rPh>
    <phoneticPr fontId="9"/>
  </si>
  <si>
    <t>２．賃金総額</t>
    <rPh sb="2" eb="4">
      <t>チンギン</t>
    </rPh>
    <rPh sb="4" eb="6">
      <t>ソウガク</t>
    </rPh>
    <phoneticPr fontId="9"/>
  </si>
  <si>
    <t>３．一括有期事業報告書</t>
    <rPh sb="2" eb="8">
      <t>イッカツユウキジギョウ</t>
    </rPh>
    <rPh sb="8" eb="11">
      <t>ホウコクショ</t>
    </rPh>
    <phoneticPr fontId="9"/>
  </si>
  <si>
    <t>31</t>
  </si>
  <si>
    <t>建設業</t>
    <phoneticPr fontId="9"/>
  </si>
  <si>
    <t>水力発電施設
ずい道等新設事業</t>
    <phoneticPr fontId="9"/>
  </si>
  <si>
    <t>４．常時使用労働者数</t>
    <rPh sb="2" eb="4">
      <t>ジョウジ</t>
    </rPh>
    <rPh sb="4" eb="6">
      <t>シヨウ</t>
    </rPh>
    <rPh sb="6" eb="9">
      <t>ロウドウシャ</t>
    </rPh>
    <rPh sb="9" eb="10">
      <t>スウ</t>
    </rPh>
    <phoneticPr fontId="9"/>
  </si>
  <si>
    <t>32</t>
  </si>
  <si>
    <t>道路新設事業</t>
    <phoneticPr fontId="9"/>
  </si>
  <si>
    <t>５．事業の概要</t>
    <rPh sb="2" eb="4">
      <t>ジギョウ</t>
    </rPh>
    <rPh sb="5" eb="7">
      <t>ガイヨウ</t>
    </rPh>
    <phoneticPr fontId="9"/>
  </si>
  <si>
    <t>33</t>
  </si>
  <si>
    <t>舗装工事業</t>
  </si>
  <si>
    <t>６．新年度賃金見込額</t>
    <rPh sb="2" eb="5">
      <t>シンネンド</t>
    </rPh>
    <rPh sb="5" eb="6">
      <t>チン</t>
    </rPh>
    <rPh sb="6" eb="7">
      <t>キン</t>
    </rPh>
    <rPh sb="7" eb="9">
      <t>ミコ</t>
    </rPh>
    <rPh sb="9" eb="10">
      <t>ガク</t>
    </rPh>
    <phoneticPr fontId="9"/>
  </si>
  <si>
    <t>34</t>
  </si>
  <si>
    <t>鉄道又は
軌道新設事業</t>
    <rPh sb="0" eb="2">
      <t>テツドウ</t>
    </rPh>
    <rPh sb="2" eb="3">
      <t>マタ</t>
    </rPh>
    <phoneticPr fontId="9"/>
  </si>
  <si>
    <t>１．前年度と同額</t>
  </si>
  <si>
    <t>２．前年度と変わる</t>
  </si>
  <si>
    <t>35</t>
  </si>
  <si>
    <t>建築事業</t>
    <phoneticPr fontId="9"/>
  </si>
  <si>
    <t>３．委託解除年月日</t>
  </si>
  <si>
    <t>38</t>
  </si>
  <si>
    <t>既設建築物
設備工事業</t>
    <rPh sb="0" eb="5">
      <t>キセツケンチクブツ</t>
    </rPh>
    <phoneticPr fontId="9"/>
  </si>
  <si>
    <t>７．延納の申請</t>
    <rPh sb="2" eb="4">
      <t>エンノウ</t>
    </rPh>
    <rPh sb="5" eb="7">
      <t>シンセイ</t>
    </rPh>
    <phoneticPr fontId="9"/>
  </si>
  <si>
    <t>361</t>
  </si>
  <si>
    <t>36</t>
  </si>
  <si>
    <t>機械装置の
組立又は
据付けの
事業</t>
    <rPh sb="0" eb="2">
      <t>キカイ</t>
    </rPh>
    <rPh sb="2" eb="4">
      <t>ソウチ</t>
    </rPh>
    <rPh sb="6" eb="9">
      <t>クミタテマタ</t>
    </rPh>
    <rPh sb="11" eb="13">
      <t>スエツケ</t>
    </rPh>
    <rPh sb="16" eb="18">
      <t>ジギョウ</t>
    </rPh>
    <phoneticPr fontId="9"/>
  </si>
  <si>
    <t>組立又は
取付け</t>
    <rPh sb="0" eb="3">
      <t>クミタテマタ</t>
    </rPh>
    <rPh sb="5" eb="7">
      <t>トリツケ</t>
    </rPh>
    <phoneticPr fontId="9"/>
  </si>
  <si>
    <t>１．一括納付</t>
  </si>
  <si>
    <t>２．分割(３回)</t>
  </si>
  <si>
    <t>362</t>
  </si>
  <si>
    <t>その他</t>
    <rPh sb="2" eb="3">
      <t>タ</t>
    </rPh>
    <phoneticPr fontId="3"/>
  </si>
  <si>
    <t>37</t>
  </si>
  <si>
    <t>その他の建設事業</t>
    <phoneticPr fontId="9"/>
  </si>
  <si>
    <t>合計</t>
    <rPh sb="0" eb="2">
      <t>ゴウケイ</t>
    </rPh>
    <phoneticPr fontId="3"/>
  </si>
  <si>
    <t>９．特別加入者の氏名</t>
    <rPh sb="2" eb="4">
      <t>トクベツ</t>
    </rPh>
    <rPh sb="4" eb="6">
      <t>カニュウ</t>
    </rPh>
    <rPh sb="6" eb="7">
      <t>シャ</t>
    </rPh>
    <rPh sb="8" eb="10">
      <t>シメイ</t>
    </rPh>
    <phoneticPr fontId="3"/>
  </si>
  <si>
    <t>10.
  承認済の
  基礎日額</t>
    <rPh sb="6" eb="8">
      <t>ショウニン</t>
    </rPh>
    <rPh sb="8" eb="9">
      <t>スミ</t>
    </rPh>
    <rPh sb="13" eb="15">
      <t>キソ</t>
    </rPh>
    <rPh sb="15" eb="17">
      <t>ニチガク</t>
    </rPh>
    <phoneticPr fontId="3"/>
  </si>
  <si>
    <t>11.
 適用月数</t>
    <rPh sb="5" eb="7">
      <t>テキヨウ</t>
    </rPh>
    <rPh sb="7" eb="8">
      <t>ツキ</t>
    </rPh>
    <rPh sb="8" eb="9">
      <t>スウ</t>
    </rPh>
    <phoneticPr fontId="9"/>
  </si>
  <si>
    <t>12.
　　希望する
　　基礎日額</t>
    <rPh sb="6" eb="8">
      <t>キボウ</t>
    </rPh>
    <rPh sb="13" eb="17">
      <t>キソニチガク</t>
    </rPh>
    <phoneticPr fontId="9"/>
  </si>
  <si>
    <t>９．特別加入者の氏名</t>
    <rPh sb="2" eb="6">
      <t>トクベツカニュウ</t>
    </rPh>
    <rPh sb="6" eb="7">
      <t>シャ</t>
    </rPh>
    <rPh sb="8" eb="10">
      <t>シメイ</t>
    </rPh>
    <phoneticPr fontId="9"/>
  </si>
  <si>
    <t>10.
　承認済の
　基礎日額</t>
    <rPh sb="5" eb="7">
      <t>ショウニン</t>
    </rPh>
    <rPh sb="7" eb="8">
      <t>スミ</t>
    </rPh>
    <rPh sb="11" eb="13">
      <t>キソ</t>
    </rPh>
    <rPh sb="13" eb="15">
      <t>ニチガク</t>
    </rPh>
    <phoneticPr fontId="3"/>
  </si>
  <si>
    <t>01</t>
    <phoneticPr fontId="9"/>
  </si>
  <si>
    <t>00円</t>
    <rPh sb="2" eb="3">
      <t>エン</t>
    </rPh>
    <phoneticPr fontId="9"/>
  </si>
  <si>
    <t>04</t>
    <phoneticPr fontId="9"/>
  </si>
  <si>
    <t>02</t>
    <phoneticPr fontId="9"/>
  </si>
  <si>
    <t>05</t>
    <phoneticPr fontId="9"/>
  </si>
  <si>
    <t>03</t>
    <phoneticPr fontId="9"/>
  </si>
  <si>
    <t>06</t>
    <phoneticPr fontId="9"/>
  </si>
  <si>
    <t>別途一括有期事業報告書の明細及び算定基礎賃金等を上記のとおり総括して報告します。</t>
    <phoneticPr fontId="9"/>
  </si>
  <si>
    <t>事業主氏名</t>
    <rPh sb="0" eb="2">
      <t>ジギョウ</t>
    </rPh>
    <rPh sb="2" eb="3">
      <t>ヌシ</t>
    </rPh>
    <rPh sb="3" eb="5">
      <t>シメイ</t>
    </rPh>
    <phoneticPr fontId="9"/>
  </si>
  <si>
    <t>静岡労働局労働保険特別会計歳入徴収官 殿</t>
    <rPh sb="0" eb="2">
      <t>シズオカ</t>
    </rPh>
    <phoneticPr fontId="3"/>
  </si>
  <si>
    <t>事業所名</t>
    <rPh sb="2" eb="3">
      <t>ショ</t>
    </rPh>
    <phoneticPr fontId="3"/>
  </si>
  <si>
    <t>浜松商工会議所（TEL：053-452-1113）</t>
    <rPh sb="0" eb="7">
      <t>ハママツショウコウカイギショ</t>
    </rPh>
    <phoneticPr fontId="9"/>
  </si>
  <si>
    <t>＝</t>
    <phoneticPr fontId="3"/>
  </si>
  <si>
    <t>※提出の際は「記入例」は削除していただいても構いません。ファイル名は事業所名にしてください（例：浜松商工(株)）</t>
    <rPh sb="1" eb="3">
      <t>テイシュツ</t>
    </rPh>
    <rPh sb="4" eb="5">
      <t>サイ</t>
    </rPh>
    <rPh sb="7" eb="9">
      <t>キニュウ</t>
    </rPh>
    <rPh sb="9" eb="10">
      <t>レイ</t>
    </rPh>
    <rPh sb="12" eb="14">
      <t>サクジョ</t>
    </rPh>
    <rPh sb="22" eb="23">
      <t>カマ</t>
    </rPh>
    <rPh sb="32" eb="33">
      <t>メイ</t>
    </rPh>
    <rPh sb="34" eb="37">
      <t>ジギョウショ</t>
    </rPh>
    <rPh sb="37" eb="38">
      <t>メイ</t>
    </rPh>
    <rPh sb="46" eb="47">
      <t>レイ</t>
    </rPh>
    <rPh sb="48" eb="50">
      <t>ハママツ</t>
    </rPh>
    <rPh sb="50" eb="52">
      <t>ショウコウ</t>
    </rPh>
    <rPh sb="52" eb="55">
      <t>カブシキガイシャ</t>
    </rPh>
    <phoneticPr fontId="3"/>
  </si>
  <si>
    <t>②．前年度と変わる</t>
  </si>
  <si>
    <t>①．一括納付</t>
  </si>
  <si>
    <t>カワグチ ジロウ</t>
    <phoneticPr fontId="3"/>
  </si>
  <si>
    <t>カワグチ タロウ</t>
    <phoneticPr fontId="3"/>
  </si>
  <si>
    <t>432-8036</t>
    <phoneticPr fontId="3"/>
  </si>
  <si>
    <t>浜松市中区東伊場1-1</t>
    <rPh sb="0" eb="3">
      <t>ハママツシ</t>
    </rPh>
    <rPh sb="3" eb="5">
      <t>ナカク</t>
    </rPh>
    <rPh sb="5" eb="8">
      <t>ヒガシイバ</t>
    </rPh>
    <phoneticPr fontId="3"/>
  </si>
  <si>
    <t>株式会社川口塗装</t>
    <rPh sb="0" eb="4">
      <t>カブシキガイシャ</t>
    </rPh>
    <rPh sb="4" eb="6">
      <t>カワグチ</t>
    </rPh>
    <rPh sb="6" eb="8">
      <t>トソウ</t>
    </rPh>
    <phoneticPr fontId="3"/>
  </si>
  <si>
    <t>代表取締役　川口一郎</t>
    <rPh sb="0" eb="5">
      <t>ダイヒョウトリシマリヤク</t>
    </rPh>
    <rPh sb="6" eb="8">
      <t>カワグチ</t>
    </rPh>
    <rPh sb="8" eb="10">
      <t>イチロウ</t>
    </rPh>
    <phoneticPr fontId="3"/>
  </si>
  <si>
    <t>053-452-1111</t>
    <phoneticPr fontId="3"/>
  </si>
  <si>
    <t>カワグチ イチロウ</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</si>
</sst>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BNum3]000"/>
    <numFmt numFmtId="177" formatCode="0_ "/>
    <numFmt numFmtId="178" formatCode="[DBNum3]0"/>
    <numFmt numFmtId="179" formatCode="#,##0_ "/>
  </numFmts>
  <fonts count="2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游明朝"/>
      <family val="1"/>
      <charset val="128"/>
    </font>
    <font>
      <sz val="8"/>
      <name val="游明朝"/>
      <family val="1"/>
      <charset val="128"/>
    </font>
    <font>
      <sz val="9"/>
      <name val="游明朝"/>
      <family val="1"/>
      <charset val="128"/>
    </font>
    <font>
      <sz val="6"/>
      <name val="游明朝"/>
      <family val="1"/>
      <charset val="128"/>
    </font>
    <font>
      <b/>
      <sz val="9"/>
      <name val="游明朝"/>
      <family val="1"/>
      <charset val="128"/>
    </font>
    <font>
      <sz val="6"/>
      <name val="ＭＳ Ｐゴシック"/>
      <family val="2"/>
      <charset val="128"/>
      <scheme val="minor"/>
    </font>
    <font>
      <sz val="11"/>
      <name val="游明朝"/>
      <family val="1"/>
      <charset val="128"/>
    </font>
    <font>
      <b/>
      <sz val="11"/>
      <color theme="1"/>
      <name val="游ゴシック"/>
      <family val="3"/>
      <charset val="128"/>
    </font>
    <font>
      <b/>
      <sz val="11"/>
      <name val="游ゴシック"/>
      <family val="3"/>
      <charset val="128"/>
    </font>
    <font>
      <b/>
      <sz val="9"/>
      <name val="游ゴシック"/>
      <family val="3"/>
      <charset val="128"/>
    </font>
    <font>
      <b/>
      <sz val="8"/>
      <name val="游明朝"/>
      <family val="1"/>
      <charset val="128"/>
    </font>
    <font>
      <sz val="8"/>
      <color indexed="9"/>
      <name val="游明朝"/>
      <family val="1"/>
      <charset val="128"/>
    </font>
    <font>
      <sz val="8"/>
      <color theme="1"/>
      <name val="游明朝"/>
      <family val="1"/>
      <charset val="128"/>
    </font>
    <font>
      <sz val="10"/>
      <color theme="1"/>
      <name val="游明朝"/>
      <family val="1"/>
      <charset val="128"/>
    </font>
    <font>
      <b/>
      <sz val="10"/>
      <name val="游明朝"/>
      <family val="1"/>
      <charset val="128"/>
    </font>
    <font>
      <sz val="8"/>
      <color theme="1"/>
      <name val="ＭＳ Ｐゴシック"/>
      <family val="2"/>
      <charset val="128"/>
      <scheme val="minor"/>
    </font>
    <font>
      <b/>
      <sz val="14"/>
      <color rgb="FFFFFF00"/>
      <name val="游ゴシック"/>
      <family val="3"/>
      <charset val="128"/>
    </font>
    <font>
      <sz val="10"/>
      <color rgb="FFFFFF00"/>
      <name val="游明朝"/>
      <family val="1"/>
      <charset val="128"/>
    </font>
  </fonts>
  <fills count="4">
    <fill>
      <patternFill patternType="none"/>
    </fill>
    <fill>
      <patternFill patternType="gray125"/>
    </fill>
    <fill>
      <patternFill patternType="solid">
        <fgColor rgb="FFFFFF99"/>
        <bgColor indexed="64"/>
      </patternFill>
    </fill>
    <fill>
      <patternFill patternType="solid">
        <fgColor indexed="9"/>
        <bgColor indexed="64"/>
      </patternFill>
    </fill>
  </fills>
  <borders count="7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hair">
        <color indexed="64"/>
      </top>
      <bottom/>
      <diagonal/>
    </border>
    <border>
      <left/>
      <right style="thin">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hair">
        <color indexed="64"/>
      </left>
      <right/>
      <top style="thin">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hair">
        <color indexed="64"/>
      </left>
      <right style="hair">
        <color indexed="64"/>
      </right>
      <top style="thin">
        <color indexed="64"/>
      </top>
      <bottom style="thin">
        <color indexed="64"/>
      </bottom>
      <diagonal/>
    </border>
  </borders>
  <cellStyleXfs count="4">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44">
    <xf numFmtId="0" fontId="0" fillId="0" borderId="0" xfId="0">
      <alignment vertical="center"/>
    </xf>
    <xf numFmtId="0" fontId="5" fillId="0" borderId="0" xfId="2" applyFont="1" applyAlignment="1" applyProtection="1"/>
    <xf numFmtId="0" fontId="5" fillId="0" borderId="0" xfId="2" applyFont="1" applyAlignment="1" applyProtection="1">
      <alignment vertical="center"/>
    </xf>
    <xf numFmtId="0" fontId="5" fillId="0" borderId="0" xfId="2" applyFont="1" applyBorder="1" applyAlignment="1" applyProtection="1"/>
    <xf numFmtId="0" fontId="5" fillId="0" borderId="1" xfId="2" applyFont="1" applyBorder="1" applyAlignment="1" applyProtection="1">
      <alignment vertical="center"/>
    </xf>
    <xf numFmtId="0" fontId="5" fillId="0" borderId="2" xfId="2" applyFont="1" applyBorder="1" applyAlignment="1" applyProtection="1">
      <alignment horizontal="right" vertical="center"/>
    </xf>
    <xf numFmtId="0" fontId="5" fillId="0" borderId="0" xfId="2" applyFont="1" applyFill="1" applyBorder="1" applyAlignment="1" applyProtection="1">
      <alignment horizontal="center" vertical="center"/>
    </xf>
    <xf numFmtId="0" fontId="13" fillId="0" borderId="0" xfId="2" applyFont="1" applyFill="1" applyBorder="1" applyAlignment="1" applyProtection="1">
      <alignment vertical="center"/>
    </xf>
    <xf numFmtId="0" fontId="14" fillId="0" borderId="0" xfId="2" applyFont="1" applyAlignment="1" applyProtection="1">
      <alignment vertical="center"/>
    </xf>
    <xf numFmtId="0" fontId="5" fillId="0" borderId="0" xfId="2" applyFont="1" applyAlignment="1" applyProtection="1">
      <alignment horizontal="left" vertical="center"/>
    </xf>
    <xf numFmtId="0" fontId="5" fillId="0" borderId="0" xfId="2" applyFont="1" applyFill="1" applyAlignment="1" applyProtection="1"/>
    <xf numFmtId="0" fontId="5" fillId="0" borderId="1" xfId="2" applyFont="1" applyBorder="1" applyAlignment="1" applyProtection="1">
      <alignment horizontal="center" vertical="center" wrapText="1"/>
    </xf>
    <xf numFmtId="0" fontId="5" fillId="0" borderId="3" xfId="2" applyFont="1" applyBorder="1" applyAlignment="1" applyProtection="1">
      <alignment horizontal="center" wrapText="1"/>
    </xf>
    <xf numFmtId="49" fontId="15" fillId="3" borderId="0" xfId="2" applyNumberFormat="1" applyFont="1" applyFill="1" applyAlignment="1" applyProtection="1"/>
    <xf numFmtId="0" fontId="5" fillId="0" borderId="3" xfId="2" applyFont="1" applyBorder="1" applyAlignment="1" applyProtection="1">
      <alignment vertical="center" wrapText="1"/>
    </xf>
    <xf numFmtId="0" fontId="15" fillId="3" borderId="0" xfId="2" applyFont="1" applyFill="1" applyAlignment="1" applyProtection="1"/>
    <xf numFmtId="0" fontId="5" fillId="0" borderId="0" xfId="2" applyFont="1" applyFill="1" applyBorder="1" applyAlignment="1" applyProtection="1"/>
    <xf numFmtId="0" fontId="5" fillId="0" borderId="0" xfId="2" applyFont="1" applyFill="1" applyBorder="1" applyAlignment="1" applyProtection="1">
      <alignment vertical="center"/>
    </xf>
    <xf numFmtId="0" fontId="7" fillId="0" borderId="15" xfId="2" applyFont="1" applyBorder="1" applyAlignment="1" applyProtection="1">
      <alignment vertical="center" wrapText="1"/>
    </xf>
    <xf numFmtId="49" fontId="5" fillId="0" borderId="0" xfId="2" applyNumberFormat="1" applyFont="1" applyFill="1" applyBorder="1" applyAlignment="1" applyProtection="1"/>
    <xf numFmtId="0" fontId="5" fillId="0" borderId="0" xfId="2" applyFont="1" applyBorder="1" applyAlignment="1" applyProtection="1">
      <alignment vertical="center"/>
    </xf>
    <xf numFmtId="0" fontId="5" fillId="0" borderId="12" xfId="2" applyFont="1" applyBorder="1" applyAlignment="1" applyProtection="1">
      <alignment vertical="center" shrinkToFit="1"/>
    </xf>
    <xf numFmtId="49" fontId="5" fillId="0" borderId="45" xfId="2" applyNumberFormat="1" applyFont="1" applyFill="1" applyBorder="1" applyAlignment="1" applyProtection="1">
      <alignment horizontal="center"/>
    </xf>
    <xf numFmtId="49" fontId="5" fillId="0" borderId="46" xfId="2" applyNumberFormat="1" applyFont="1" applyFill="1" applyBorder="1" applyAlignment="1" applyProtection="1">
      <alignment horizontal="center"/>
    </xf>
    <xf numFmtId="49" fontId="5" fillId="0" borderId="47" xfId="2" applyNumberFormat="1" applyFont="1" applyFill="1" applyBorder="1" applyAlignment="1" applyProtection="1">
      <alignment horizontal="center"/>
    </xf>
    <xf numFmtId="0" fontId="7" fillId="0" borderId="18" xfId="2" applyFont="1" applyBorder="1" applyAlignment="1" applyProtection="1">
      <alignment horizontal="left" vertical="center" wrapText="1"/>
    </xf>
    <xf numFmtId="0" fontId="5" fillId="0" borderId="52" xfId="2" applyFont="1" applyBorder="1" applyAlignment="1" applyProtection="1">
      <alignment horizontal="center" wrapText="1"/>
    </xf>
    <xf numFmtId="0" fontId="5" fillId="0" borderId="54" xfId="2" applyFont="1" applyBorder="1" applyAlignment="1" applyProtection="1">
      <alignment horizontal="center" wrapText="1"/>
    </xf>
    <xf numFmtId="0" fontId="5" fillId="0" borderId="65" xfId="2" applyFont="1" applyBorder="1" applyAlignment="1" applyProtection="1">
      <alignment horizontal="center" wrapText="1"/>
    </xf>
    <xf numFmtId="0" fontId="18" fillId="2" borderId="67" xfId="2" applyFont="1" applyFill="1" applyBorder="1" applyAlignment="1" applyProtection="1">
      <alignment horizontal="right" shrinkToFit="1"/>
      <protection locked="0"/>
    </xf>
    <xf numFmtId="0" fontId="18" fillId="2" borderId="54" xfId="2" applyFont="1" applyFill="1" applyBorder="1" applyAlignment="1" applyProtection="1">
      <alignment horizontal="right" shrinkToFit="1"/>
      <protection locked="0"/>
    </xf>
    <xf numFmtId="0" fontId="18" fillId="2" borderId="68" xfId="2" applyFont="1" applyFill="1" applyBorder="1" applyAlignment="1" applyProtection="1">
      <alignment horizontal="right" shrinkToFit="1"/>
      <protection locked="0"/>
    </xf>
    <xf numFmtId="0" fontId="18" fillId="2" borderId="70" xfId="2" applyFont="1" applyFill="1" applyBorder="1" applyAlignment="1" applyProtection="1">
      <alignment horizontal="center" shrinkToFit="1"/>
      <protection locked="0"/>
    </xf>
    <xf numFmtId="0" fontId="18" fillId="2" borderId="72" xfId="2" applyFont="1" applyFill="1" applyBorder="1" applyAlignment="1" applyProtection="1">
      <alignment horizontal="center" shrinkToFit="1"/>
      <protection locked="0"/>
    </xf>
    <xf numFmtId="0" fontId="18" fillId="2" borderId="74" xfId="2" applyFont="1" applyFill="1" applyBorder="1" applyAlignment="1" applyProtection="1">
      <alignment horizontal="center" shrinkToFit="1"/>
      <protection locked="0"/>
    </xf>
    <xf numFmtId="0" fontId="5" fillId="0" borderId="8" xfId="2" applyFont="1" applyBorder="1" applyAlignment="1" applyProtection="1">
      <alignment horizontal="center" wrapText="1"/>
    </xf>
    <xf numFmtId="0" fontId="5" fillId="0" borderId="59" xfId="2" applyFont="1" applyBorder="1" applyAlignment="1" applyProtection="1">
      <alignment horizontal="center" wrapText="1"/>
    </xf>
    <xf numFmtId="0" fontId="5" fillId="0" borderId="0" xfId="2" applyFont="1" applyFill="1" applyBorder="1" applyAlignment="1" applyProtection="1">
      <alignment horizontal="left" vertical="center" indent="1"/>
    </xf>
    <xf numFmtId="0" fontId="4" fillId="0" borderId="3" xfId="2" applyFont="1" applyFill="1" applyBorder="1" applyAlignment="1" applyProtection="1">
      <alignment horizontal="center" vertical="center" wrapText="1"/>
    </xf>
    <xf numFmtId="0" fontId="5" fillId="0" borderId="0" xfId="2" applyFont="1" applyFill="1" applyBorder="1" applyAlignment="1" applyProtection="1">
      <alignment horizontal="center" vertical="center" wrapText="1"/>
    </xf>
    <xf numFmtId="0" fontId="5" fillId="0" borderId="22" xfId="2" applyFont="1" applyFill="1" applyBorder="1" applyAlignment="1" applyProtection="1">
      <alignment horizontal="center" vertical="center" wrapText="1"/>
    </xf>
    <xf numFmtId="0" fontId="19" fillId="0" borderId="0" xfId="2" applyFont="1" applyProtection="1">
      <alignment vertical="center"/>
    </xf>
    <xf numFmtId="38" fontId="4" fillId="2" borderId="69" xfId="3" applyFont="1" applyFill="1" applyBorder="1" applyAlignment="1" applyProtection="1">
      <alignment horizontal="right" shrinkToFit="1"/>
      <protection locked="0"/>
    </xf>
    <xf numFmtId="38" fontId="4" fillId="2" borderId="71" xfId="3" applyFont="1" applyFill="1" applyBorder="1" applyAlignment="1" applyProtection="1">
      <alignment horizontal="right" shrinkToFit="1"/>
      <protection locked="0"/>
    </xf>
    <xf numFmtId="38" fontId="4" fillId="2" borderId="73" xfId="3" applyFont="1" applyFill="1" applyBorder="1" applyAlignment="1" applyProtection="1">
      <alignment horizontal="right" shrinkToFit="1"/>
      <protection locked="0"/>
    </xf>
    <xf numFmtId="0" fontId="5" fillId="0" borderId="2" xfId="2" applyFont="1" applyBorder="1" applyAlignment="1" applyProtection="1">
      <alignment horizontal="right" vertical="center"/>
    </xf>
    <xf numFmtId="0" fontId="5" fillId="0" borderId="1" xfId="2" applyFont="1" applyBorder="1" applyAlignment="1" applyProtection="1">
      <alignment horizontal="center" vertical="center" wrapText="1"/>
    </xf>
    <xf numFmtId="0" fontId="7" fillId="0" borderId="18" xfId="2" applyFont="1" applyBorder="1" applyAlignment="1" applyProtection="1">
      <alignment horizontal="left" vertical="center" wrapText="1"/>
    </xf>
    <xf numFmtId="0" fontId="20" fillId="0" borderId="0" xfId="0" applyFont="1" applyFill="1" applyAlignment="1" applyProtection="1">
      <alignment vertical="center"/>
    </xf>
    <xf numFmtId="0" fontId="21" fillId="0" borderId="0" xfId="0" applyFont="1" applyFill="1" applyAlignment="1" applyProtection="1">
      <alignment vertical="center"/>
    </xf>
    <xf numFmtId="0" fontId="21" fillId="0" borderId="0" xfId="0" applyFont="1" applyAlignment="1" applyProtection="1">
      <alignment vertical="center"/>
    </xf>
    <xf numFmtId="0" fontId="8" fillId="2" borderId="55" xfId="2" applyFont="1" applyFill="1" applyBorder="1" applyAlignment="1" applyProtection="1">
      <alignment horizontal="center" vertical="center" shrinkToFit="1"/>
      <protection locked="0"/>
    </xf>
    <xf numFmtId="0" fontId="4" fillId="2" borderId="20" xfId="2" applyFont="1" applyFill="1" applyBorder="1" applyAlignment="1" applyProtection="1">
      <alignment horizontal="center" shrinkToFit="1"/>
    </xf>
    <xf numFmtId="0" fontId="4" fillId="2" borderId="77" xfId="0" applyFont="1" applyFill="1" applyBorder="1" applyAlignment="1" applyProtection="1">
      <alignment horizontal="center"/>
    </xf>
    <xf numFmtId="0" fontId="4" fillId="2" borderId="21" xfId="0" applyFont="1" applyFill="1" applyBorder="1" applyAlignment="1" applyProtection="1">
      <alignment horizontal="center"/>
    </xf>
    <xf numFmtId="0" fontId="4" fillId="2" borderId="20" xfId="2" applyFont="1" applyFill="1" applyBorder="1" applyAlignment="1" applyProtection="1">
      <alignment horizontal="center" shrinkToFit="1"/>
      <protection locked="0"/>
    </xf>
    <xf numFmtId="0" fontId="4" fillId="2" borderId="77" xfId="0" applyFont="1" applyFill="1" applyBorder="1" applyAlignment="1" applyProtection="1">
      <alignment horizontal="center"/>
      <protection locked="0"/>
    </xf>
    <xf numFmtId="0" fontId="4" fillId="2" borderId="21" xfId="0" applyFont="1" applyFill="1" applyBorder="1" applyAlignment="1" applyProtection="1">
      <alignment horizontal="center"/>
      <protection locked="0"/>
    </xf>
    <xf numFmtId="0" fontId="7" fillId="0" borderId="0" xfId="2" applyFont="1" applyBorder="1" applyAlignment="1" applyProtection="1">
      <alignment horizontal="center" vertical="center" wrapText="1"/>
    </xf>
    <xf numFmtId="0" fontId="5" fillId="0" borderId="0" xfId="2" applyFont="1" applyAlignment="1" applyProtection="1">
      <alignment horizontal="center"/>
    </xf>
    <xf numFmtId="0" fontId="5" fillId="0" borderId="0" xfId="2" applyFont="1" applyBorder="1" applyAlignment="1" applyProtection="1">
      <alignment horizontal="center"/>
    </xf>
    <xf numFmtId="0" fontId="5" fillId="0" borderId="0" xfId="2" applyFont="1" applyAlignment="1" applyProtection="1">
      <alignment horizontal="right" vertical="center"/>
    </xf>
    <xf numFmtId="0" fontId="10" fillId="0" borderId="0" xfId="2" applyFont="1" applyAlignment="1" applyProtection="1">
      <alignment horizontal="center" shrinkToFit="1"/>
    </xf>
    <xf numFmtId="0" fontId="18" fillId="2" borderId="59" xfId="2" applyFont="1" applyFill="1" applyBorder="1" applyAlignment="1" applyProtection="1">
      <alignment horizontal="center" vertical="center" shrinkToFit="1"/>
      <protection locked="0"/>
    </xf>
    <xf numFmtId="0" fontId="18" fillId="2" borderId="60" xfId="2" applyFont="1" applyFill="1" applyBorder="1" applyAlignment="1" applyProtection="1">
      <alignment horizontal="center" vertical="center" shrinkToFit="1"/>
      <protection locked="0"/>
    </xf>
    <xf numFmtId="0" fontId="18" fillId="2" borderId="23" xfId="2" applyFont="1" applyFill="1" applyBorder="1" applyAlignment="1" applyProtection="1">
      <alignment horizontal="center" vertical="center" shrinkToFit="1"/>
      <protection locked="0"/>
    </xf>
    <xf numFmtId="49" fontId="5" fillId="0" borderId="36" xfId="2" applyNumberFormat="1" applyFont="1" applyFill="1" applyBorder="1" applyAlignment="1" applyProtection="1">
      <alignment horizontal="center"/>
    </xf>
    <xf numFmtId="49" fontId="5" fillId="0" borderId="37" xfId="2" applyNumberFormat="1" applyFont="1" applyFill="1" applyBorder="1" applyAlignment="1" applyProtection="1">
      <alignment horizontal="center"/>
    </xf>
    <xf numFmtId="38" fontId="4" fillId="2" borderId="71" xfId="3" applyFont="1" applyFill="1" applyBorder="1" applyAlignment="1" applyProtection="1">
      <alignment horizontal="center" shrinkToFit="1"/>
      <protection locked="0"/>
    </xf>
    <xf numFmtId="38" fontId="4" fillId="2" borderId="25" xfId="3" applyFont="1" applyFill="1" applyBorder="1" applyAlignment="1" applyProtection="1">
      <alignment horizontal="center" shrinkToFit="1"/>
      <protection locked="0"/>
    </xf>
    <xf numFmtId="0" fontId="18" fillId="2" borderId="61" xfId="2" applyFont="1" applyFill="1" applyBorder="1" applyAlignment="1" applyProtection="1">
      <alignment horizontal="center" vertical="center" shrinkToFit="1"/>
      <protection locked="0"/>
    </xf>
    <xf numFmtId="0" fontId="18" fillId="2" borderId="62" xfId="2" applyFont="1" applyFill="1" applyBorder="1" applyAlignment="1" applyProtection="1">
      <alignment horizontal="center" vertical="center" shrinkToFit="1"/>
      <protection locked="0"/>
    </xf>
    <xf numFmtId="0" fontId="18" fillId="2" borderId="64" xfId="2" applyFont="1" applyFill="1" applyBorder="1" applyAlignment="1" applyProtection="1">
      <alignment horizontal="center" vertical="center" shrinkToFit="1"/>
      <protection locked="0"/>
    </xf>
    <xf numFmtId="49" fontId="5" fillId="0" borderId="38" xfId="2" applyNumberFormat="1" applyFont="1" applyFill="1" applyBorder="1" applyAlignment="1" applyProtection="1">
      <alignment horizontal="center"/>
    </xf>
    <xf numFmtId="49" fontId="5" fillId="0" borderId="39" xfId="2" applyNumberFormat="1" applyFont="1" applyFill="1" applyBorder="1" applyAlignment="1" applyProtection="1">
      <alignment horizontal="center"/>
    </xf>
    <xf numFmtId="38" fontId="4" fillId="2" borderId="73" xfId="3" applyFont="1" applyFill="1" applyBorder="1" applyAlignment="1" applyProtection="1">
      <alignment horizontal="center" shrinkToFit="1"/>
      <protection locked="0"/>
    </xf>
    <xf numFmtId="38" fontId="4" fillId="2" borderId="66" xfId="3" applyFont="1" applyFill="1" applyBorder="1" applyAlignment="1" applyProtection="1">
      <alignment horizontal="center" shrinkToFit="1"/>
      <protection locked="0"/>
    </xf>
    <xf numFmtId="0" fontId="7" fillId="0" borderId="20" xfId="2" applyFont="1" applyBorder="1" applyAlignment="1" applyProtection="1">
      <alignment horizontal="left" vertical="center" wrapText="1"/>
    </xf>
    <xf numFmtId="0" fontId="7" fillId="0" borderId="21" xfId="2" applyFont="1" applyBorder="1" applyAlignment="1" applyProtection="1">
      <alignment horizontal="left" vertical="center" wrapText="1"/>
    </xf>
    <xf numFmtId="0" fontId="7" fillId="0" borderId="18" xfId="2" applyFont="1" applyBorder="1" applyAlignment="1" applyProtection="1">
      <alignment horizontal="left" vertical="center" wrapText="1"/>
    </xf>
    <xf numFmtId="0" fontId="7" fillId="0" borderId="15" xfId="2" applyFont="1" applyBorder="1" applyAlignment="1" applyProtection="1">
      <alignment horizontal="left" vertical="center" wrapText="1"/>
    </xf>
    <xf numFmtId="0" fontId="18" fillId="2" borderId="57" xfId="2" applyFont="1" applyFill="1" applyBorder="1" applyAlignment="1" applyProtection="1">
      <alignment horizontal="center" vertical="center" shrinkToFit="1"/>
      <protection locked="0"/>
    </xf>
    <xf numFmtId="0" fontId="18" fillId="2" borderId="58" xfId="2" applyFont="1" applyFill="1" applyBorder="1" applyAlignment="1" applyProtection="1">
      <alignment horizontal="center" vertical="center" shrinkToFit="1"/>
      <protection locked="0"/>
    </xf>
    <xf numFmtId="0" fontId="18" fillId="2" borderId="63" xfId="2" applyFont="1" applyFill="1" applyBorder="1" applyAlignment="1" applyProtection="1">
      <alignment horizontal="center" vertical="center" shrinkToFit="1"/>
      <protection locked="0"/>
    </xf>
    <xf numFmtId="49" fontId="5" fillId="0" borderId="48" xfId="2" applyNumberFormat="1" applyFont="1" applyFill="1" applyBorder="1" applyAlignment="1" applyProtection="1">
      <alignment horizontal="center"/>
    </xf>
    <xf numFmtId="49" fontId="5" fillId="0" borderId="49" xfId="2" applyNumberFormat="1" applyFont="1" applyFill="1" applyBorder="1" applyAlignment="1" applyProtection="1">
      <alignment horizontal="center"/>
    </xf>
    <xf numFmtId="38" fontId="4" fillId="2" borderId="69" xfId="3" applyFont="1" applyFill="1" applyBorder="1" applyAlignment="1" applyProtection="1">
      <alignment horizontal="center" shrinkToFit="1"/>
      <protection locked="0"/>
    </xf>
    <xf numFmtId="38" fontId="4" fillId="2" borderId="51" xfId="3" applyFont="1" applyFill="1" applyBorder="1" applyAlignment="1" applyProtection="1">
      <alignment horizontal="center" shrinkToFit="1"/>
      <protection locked="0"/>
    </xf>
    <xf numFmtId="0" fontId="5" fillId="0" borderId="6" xfId="2" applyFont="1" applyBorder="1" applyAlignment="1" applyProtection="1">
      <alignment horizontal="distributed" vertical="center" indent="3"/>
    </xf>
    <xf numFmtId="0" fontId="5" fillId="0" borderId="26" xfId="2" applyFont="1" applyBorder="1" applyAlignment="1" applyProtection="1">
      <alignment horizontal="distributed" vertical="center" indent="3"/>
    </xf>
    <xf numFmtId="179" fontId="18" fillId="0" borderId="20" xfId="2" applyNumberFormat="1" applyFont="1" applyFill="1" applyBorder="1" applyAlignment="1" applyProtection="1">
      <alignment horizontal="right" vertical="center" indent="2"/>
    </xf>
    <xf numFmtId="179" fontId="18" fillId="0" borderId="26" xfId="2" applyNumberFormat="1" applyFont="1" applyFill="1" applyBorder="1" applyAlignment="1" applyProtection="1">
      <alignment horizontal="right" vertical="center" indent="2"/>
    </xf>
    <xf numFmtId="179" fontId="14" fillId="0" borderId="32" xfId="2" applyNumberFormat="1" applyFont="1" applyFill="1" applyBorder="1" applyAlignment="1" applyProtection="1">
      <alignment horizontal="center" vertical="center"/>
    </xf>
    <xf numFmtId="179" fontId="14" fillId="0" borderId="33" xfId="2" applyNumberFormat="1" applyFont="1" applyFill="1" applyBorder="1" applyAlignment="1" applyProtection="1">
      <alignment horizontal="center" vertical="center"/>
    </xf>
    <xf numFmtId="179" fontId="18" fillId="0" borderId="6" xfId="2" applyNumberFormat="1" applyFont="1" applyBorder="1" applyAlignment="1" applyProtection="1">
      <alignment horizontal="right" vertical="center" indent="2"/>
    </xf>
    <xf numFmtId="0" fontId="18" fillId="0" borderId="8" xfId="2" applyFont="1" applyBorder="1" applyAlignment="1" applyProtection="1">
      <alignment horizontal="right" vertical="center" indent="2"/>
    </xf>
    <xf numFmtId="0" fontId="5" fillId="0" borderId="18" xfId="2" applyFont="1" applyBorder="1" applyAlignment="1" applyProtection="1">
      <alignment horizontal="distributed" vertical="center" indent="1"/>
    </xf>
    <xf numFmtId="0" fontId="5" fillId="0" borderId="15" xfId="2" applyFont="1" applyBorder="1" applyAlignment="1" applyProtection="1">
      <alignment horizontal="distributed" vertical="center" indent="1"/>
    </xf>
    <xf numFmtId="0" fontId="5" fillId="0" borderId="1" xfId="2" applyFont="1" applyFill="1" applyBorder="1" applyAlignment="1" applyProtection="1">
      <alignment horizontal="distributed" vertical="center" indent="1"/>
    </xf>
    <xf numFmtId="0" fontId="5" fillId="0" borderId="2" xfId="2" applyFont="1" applyFill="1" applyBorder="1" applyAlignment="1" applyProtection="1">
      <alignment horizontal="distributed" vertical="center" indent="1"/>
    </xf>
    <xf numFmtId="0" fontId="5" fillId="0" borderId="26" xfId="2" applyFont="1" applyFill="1" applyBorder="1" applyAlignment="1" applyProtection="1">
      <alignment horizontal="distributed" vertical="center" indent="1"/>
    </xf>
    <xf numFmtId="0" fontId="5" fillId="0" borderId="21" xfId="2" applyFont="1" applyFill="1" applyBorder="1" applyAlignment="1" applyProtection="1">
      <alignment horizontal="distributed" vertical="center" indent="1"/>
    </xf>
    <xf numFmtId="49" fontId="5" fillId="0" borderId="42" xfId="2" applyNumberFormat="1" applyFont="1" applyBorder="1" applyAlignment="1" applyProtection="1">
      <alignment horizontal="center" vertical="center"/>
    </xf>
    <xf numFmtId="49" fontId="5" fillId="0" borderId="44" xfId="2" applyNumberFormat="1" applyFont="1" applyBorder="1" applyAlignment="1" applyProtection="1">
      <alignment horizontal="center" vertical="center"/>
    </xf>
    <xf numFmtId="0" fontId="5" fillId="0" borderId="1" xfId="2" applyFont="1" applyBorder="1" applyAlignment="1" applyProtection="1">
      <alignment horizontal="center" vertical="center" shrinkToFit="1"/>
    </xf>
    <xf numFmtId="0" fontId="5" fillId="0" borderId="2" xfId="2" applyFont="1" applyBorder="1" applyAlignment="1" applyProtection="1">
      <alignment horizontal="center" vertical="center" shrinkToFit="1"/>
    </xf>
    <xf numFmtId="0" fontId="5" fillId="0" borderId="4" xfId="2" applyFont="1" applyBorder="1" applyAlignment="1" applyProtection="1">
      <alignment horizontal="center" vertical="center" shrinkToFit="1"/>
    </xf>
    <xf numFmtId="0" fontId="5" fillId="0" borderId="0" xfId="2" applyFont="1" applyBorder="1" applyAlignment="1" applyProtection="1">
      <alignment horizontal="center" vertical="center" shrinkToFit="1"/>
    </xf>
    <xf numFmtId="179" fontId="17" fillId="0" borderId="63" xfId="2" applyNumberFormat="1" applyFont="1" applyFill="1" applyBorder="1" applyAlignment="1" applyProtection="1">
      <alignment horizontal="right" vertical="center" indent="2"/>
    </xf>
    <xf numFmtId="179" fontId="17" fillId="0" borderId="51" xfId="2" applyNumberFormat="1" applyFont="1" applyFill="1" applyBorder="1" applyAlignment="1" applyProtection="1">
      <alignment horizontal="right" vertical="center" indent="2"/>
    </xf>
    <xf numFmtId="0" fontId="16" fillId="0" borderId="63" xfId="2" applyFont="1" applyFill="1" applyBorder="1" applyAlignment="1" applyProtection="1">
      <alignment horizontal="center" vertical="center"/>
    </xf>
    <xf numFmtId="0" fontId="16" fillId="0" borderId="51" xfId="2" applyFont="1" applyFill="1" applyBorder="1" applyAlignment="1" applyProtection="1">
      <alignment horizontal="center" vertical="center"/>
    </xf>
    <xf numFmtId="179" fontId="17" fillId="0" borderId="50" xfId="2" applyNumberFormat="1" applyFont="1" applyFill="1" applyBorder="1" applyAlignment="1" applyProtection="1">
      <alignment horizontal="right" vertical="center" indent="2"/>
    </xf>
    <xf numFmtId="179" fontId="17" fillId="0" borderId="52" xfId="2" applyNumberFormat="1" applyFont="1" applyFill="1" applyBorder="1" applyAlignment="1" applyProtection="1">
      <alignment horizontal="right" vertical="center" indent="2"/>
    </xf>
    <xf numFmtId="179" fontId="17" fillId="0" borderId="4" xfId="2" applyNumberFormat="1" applyFont="1" applyFill="1" applyBorder="1" applyAlignment="1" applyProtection="1">
      <alignment horizontal="right" vertical="center" indent="2" shrinkToFit="1"/>
    </xf>
    <xf numFmtId="179" fontId="17" fillId="0" borderId="0" xfId="2" applyNumberFormat="1" applyFont="1" applyFill="1" applyBorder="1" applyAlignment="1" applyProtection="1">
      <alignment horizontal="right" vertical="center" indent="2" shrinkToFit="1"/>
    </xf>
    <xf numFmtId="0" fontId="16" fillId="0" borderId="6" xfId="2" applyFont="1" applyFill="1" applyBorder="1" applyAlignment="1" applyProtection="1">
      <alignment horizontal="center" vertical="center"/>
    </xf>
    <xf numFmtId="0" fontId="16" fillId="0" borderId="7" xfId="2" applyFont="1" applyFill="1" applyBorder="1" applyAlignment="1" applyProtection="1">
      <alignment horizontal="center" vertical="center"/>
    </xf>
    <xf numFmtId="179" fontId="17" fillId="0" borderId="10" xfId="2" applyNumberFormat="1" applyFont="1" applyFill="1" applyBorder="1" applyAlignment="1" applyProtection="1">
      <alignment horizontal="right" vertical="center" indent="2"/>
    </xf>
    <xf numFmtId="179" fontId="17" fillId="0" borderId="11" xfId="2" applyNumberFormat="1" applyFont="1" applyFill="1" applyBorder="1" applyAlignment="1" applyProtection="1">
      <alignment horizontal="right" vertical="center" indent="2"/>
    </xf>
    <xf numFmtId="0" fontId="7" fillId="0" borderId="4" xfId="2" applyFont="1" applyBorder="1" applyAlignment="1" applyProtection="1">
      <alignment horizontal="center" vertical="center" shrinkToFit="1"/>
    </xf>
    <xf numFmtId="179" fontId="17" fillId="0" borderId="19" xfId="2" applyNumberFormat="1" applyFont="1" applyFill="1" applyBorder="1" applyAlignment="1" applyProtection="1">
      <alignment horizontal="right" vertical="center" indent="2"/>
    </xf>
    <xf numFmtId="179" fontId="17" fillId="0" borderId="13" xfId="2" applyNumberFormat="1" applyFont="1" applyFill="1" applyBorder="1" applyAlignment="1" applyProtection="1">
      <alignment horizontal="right" vertical="center" indent="2"/>
    </xf>
    <xf numFmtId="49" fontId="5" fillId="0" borderId="41" xfId="2" applyNumberFormat="1" applyFont="1" applyBorder="1" applyAlignment="1" applyProtection="1">
      <alignment horizontal="center" vertical="center"/>
    </xf>
    <xf numFmtId="0" fontId="7" fillId="0" borderId="18" xfId="2" applyFont="1" applyBorder="1" applyAlignment="1" applyProtection="1">
      <alignment horizontal="center" vertical="center" wrapText="1" shrinkToFit="1"/>
    </xf>
    <xf numFmtId="0" fontId="7" fillId="0" borderId="22" xfId="2" applyFont="1" applyBorder="1" applyAlignment="1" applyProtection="1">
      <alignment horizontal="center" vertical="center" wrapText="1" shrinkToFit="1"/>
    </xf>
    <xf numFmtId="0" fontId="7" fillId="0" borderId="17" xfId="2" applyFont="1" applyBorder="1" applyAlignment="1" applyProtection="1">
      <alignment horizontal="center" vertical="center" wrapText="1" shrinkToFit="1"/>
    </xf>
    <xf numFmtId="0" fontId="7" fillId="0" borderId="15" xfId="2" applyFont="1" applyBorder="1" applyAlignment="1" applyProtection="1">
      <alignment horizontal="center" vertical="center" wrapText="1" shrinkToFit="1"/>
    </xf>
    <xf numFmtId="0" fontId="7" fillId="0" borderId="15" xfId="2" applyFont="1" applyBorder="1" applyAlignment="1" applyProtection="1">
      <alignment horizontal="center" vertical="center" shrinkToFit="1"/>
    </xf>
    <xf numFmtId="0" fontId="5" fillId="0" borderId="1" xfId="2" applyFont="1" applyBorder="1" applyAlignment="1" applyProtection="1">
      <alignment horizontal="center" vertical="center" wrapText="1" shrinkToFit="1"/>
    </xf>
    <xf numFmtId="0" fontId="5" fillId="0" borderId="3" xfId="2" applyFont="1" applyBorder="1" applyAlignment="1" applyProtection="1">
      <alignment horizontal="center" vertical="center" wrapText="1" shrinkToFit="1"/>
    </xf>
    <xf numFmtId="0" fontId="5" fillId="0" borderId="6" xfId="2" applyFont="1" applyBorder="1" applyAlignment="1" applyProtection="1">
      <alignment horizontal="center" vertical="center" wrapText="1" shrinkToFit="1"/>
    </xf>
    <xf numFmtId="0" fontId="5" fillId="0" borderId="8" xfId="2" applyFont="1" applyBorder="1" applyAlignment="1" applyProtection="1">
      <alignment horizontal="center" vertical="center" wrapText="1" shrinkToFit="1"/>
    </xf>
    <xf numFmtId="0" fontId="6" fillId="2" borderId="7" xfId="2" applyFont="1" applyFill="1" applyBorder="1" applyAlignment="1" applyProtection="1">
      <alignment horizontal="center" vertical="center" shrinkToFit="1"/>
      <protection locked="0"/>
    </xf>
    <xf numFmtId="0" fontId="6" fillId="2" borderId="53" xfId="2" applyFont="1" applyFill="1" applyBorder="1" applyAlignment="1" applyProtection="1">
      <alignment horizontal="distributed" vertical="center" indent="1" shrinkToFit="1"/>
      <protection locked="0"/>
    </xf>
    <xf numFmtId="0" fontId="6" fillId="2" borderId="25" xfId="2" applyFont="1" applyFill="1" applyBorder="1" applyAlignment="1" applyProtection="1">
      <alignment horizontal="distributed" vertical="center" indent="1" shrinkToFit="1"/>
      <protection locked="0"/>
    </xf>
    <xf numFmtId="0" fontId="6" fillId="2" borderId="54" xfId="2" applyFont="1" applyFill="1" applyBorder="1" applyAlignment="1" applyProtection="1">
      <alignment horizontal="distributed" vertical="center" indent="1" shrinkToFit="1"/>
      <protection locked="0"/>
    </xf>
    <xf numFmtId="179" fontId="17" fillId="0" borderId="6" xfId="2" applyNumberFormat="1" applyFont="1" applyFill="1" applyBorder="1" applyAlignment="1" applyProtection="1">
      <alignment horizontal="right" vertical="center" indent="2" shrinkToFit="1"/>
    </xf>
    <xf numFmtId="179" fontId="17" fillId="0" borderId="7" xfId="2" applyNumberFormat="1" applyFont="1" applyFill="1" applyBorder="1" applyAlignment="1" applyProtection="1">
      <alignment horizontal="right" vertical="center" indent="2" shrinkToFit="1"/>
    </xf>
    <xf numFmtId="0" fontId="6" fillId="2" borderId="14" xfId="2" applyFont="1" applyFill="1" applyBorder="1" applyAlignment="1" applyProtection="1">
      <alignment horizontal="distributed" vertical="center" indent="1" shrinkToFit="1"/>
      <protection locked="0"/>
    </xf>
    <xf numFmtId="0" fontId="6" fillId="2" borderId="11" xfId="2" applyFont="1" applyFill="1" applyBorder="1" applyAlignment="1" applyProtection="1">
      <alignment horizontal="distributed" vertical="center" indent="1" shrinkToFit="1"/>
      <protection locked="0"/>
    </xf>
    <xf numFmtId="0" fontId="6" fillId="2" borderId="56" xfId="2" applyFont="1" applyFill="1" applyBorder="1" applyAlignment="1" applyProtection="1">
      <alignment horizontal="left" shrinkToFit="1"/>
      <protection locked="0"/>
    </xf>
    <xf numFmtId="0" fontId="6" fillId="2" borderId="13" xfId="2" applyFont="1" applyFill="1" applyBorder="1" applyAlignment="1" applyProtection="1">
      <alignment horizontal="left" shrinkToFit="1"/>
      <protection locked="0"/>
    </xf>
    <xf numFmtId="0" fontId="5" fillId="0" borderId="2" xfId="2" applyFont="1" applyBorder="1" applyAlignment="1" applyProtection="1">
      <alignment horizontal="left" vertical="center" shrinkToFit="1"/>
    </xf>
    <xf numFmtId="49" fontId="5" fillId="0" borderId="43" xfId="2" applyNumberFormat="1" applyFont="1" applyBorder="1" applyAlignment="1" applyProtection="1">
      <alignment horizontal="center" vertical="center"/>
    </xf>
    <xf numFmtId="0" fontId="5" fillId="0" borderId="6" xfId="2" applyFont="1" applyBorder="1" applyAlignment="1" applyProtection="1">
      <alignment horizontal="center" vertical="center" shrinkToFit="1"/>
    </xf>
    <xf numFmtId="0" fontId="5" fillId="0" borderId="7" xfId="2" applyFont="1" applyBorder="1" applyAlignment="1" applyProtection="1">
      <alignment horizontal="center" vertical="center" shrinkToFit="1"/>
    </xf>
    <xf numFmtId="38" fontId="6" fillId="0" borderId="7" xfId="1" applyFont="1" applyFill="1" applyBorder="1" applyAlignment="1" applyProtection="1">
      <alignment horizontal="center" vertical="center" shrinkToFit="1"/>
      <protection locked="0"/>
    </xf>
    <xf numFmtId="38" fontId="6" fillId="0" borderId="13" xfId="1" applyFont="1" applyFill="1" applyBorder="1" applyAlignment="1" applyProtection="1">
      <alignment horizontal="center" vertical="center" shrinkToFit="1"/>
      <protection locked="0"/>
    </xf>
    <xf numFmtId="0" fontId="6" fillId="2" borderId="50" xfId="2" applyFont="1" applyFill="1" applyBorder="1" applyAlignment="1" applyProtection="1">
      <alignment horizontal="distributed" vertical="center" indent="1" shrinkToFit="1"/>
      <protection locked="0"/>
    </xf>
    <xf numFmtId="0" fontId="6" fillId="2" borderId="51" xfId="2" applyFont="1" applyFill="1" applyBorder="1" applyAlignment="1" applyProtection="1">
      <alignment horizontal="distributed" vertical="center" indent="1" shrinkToFit="1"/>
      <protection locked="0"/>
    </xf>
    <xf numFmtId="0" fontId="6" fillId="2" borderId="52" xfId="2" applyFont="1" applyFill="1" applyBorder="1" applyAlignment="1" applyProtection="1">
      <alignment horizontal="distributed" vertical="center" indent="1" shrinkToFit="1"/>
      <protection locked="0"/>
    </xf>
    <xf numFmtId="0" fontId="6" fillId="0" borderId="50" xfId="2" applyFont="1" applyFill="1" applyBorder="1" applyAlignment="1" applyProtection="1">
      <alignment horizontal="distributed" vertical="center" indent="1" shrinkToFit="1"/>
      <protection locked="0"/>
    </xf>
    <xf numFmtId="0" fontId="6" fillId="0" borderId="51" xfId="2" applyFont="1" applyFill="1" applyBorder="1" applyAlignment="1" applyProtection="1">
      <alignment horizontal="distributed" vertical="center" indent="1" shrinkToFit="1"/>
      <protection locked="0"/>
    </xf>
    <xf numFmtId="0" fontId="6" fillId="0" borderId="52" xfId="2" applyFont="1" applyFill="1" applyBorder="1" applyAlignment="1" applyProtection="1">
      <alignment horizontal="distributed" vertical="center" indent="1" shrinkToFit="1"/>
      <protection locked="0"/>
    </xf>
    <xf numFmtId="0" fontId="4" fillId="0" borderId="0" xfId="2" applyNumberFormat="1" applyFont="1" applyFill="1" applyBorder="1" applyAlignment="1" applyProtection="1">
      <alignment horizontal="center" vertical="center" shrinkToFit="1"/>
    </xf>
    <xf numFmtId="0" fontId="4" fillId="0" borderId="5" xfId="2" applyNumberFormat="1" applyFont="1" applyFill="1" applyBorder="1" applyAlignment="1" applyProtection="1">
      <alignment horizontal="center" vertical="center" shrinkToFit="1"/>
    </xf>
    <xf numFmtId="0" fontId="5" fillId="0" borderId="16" xfId="2" applyFont="1" applyBorder="1" applyAlignment="1" applyProtection="1">
      <alignment horizontal="left" vertical="center" shrinkToFit="1"/>
    </xf>
    <xf numFmtId="0" fontId="5" fillId="0" borderId="9" xfId="2" applyFont="1" applyBorder="1" applyAlignment="1" applyProtection="1">
      <alignment horizontal="left" vertical="center" shrinkToFit="1"/>
    </xf>
    <xf numFmtId="49" fontId="5" fillId="0" borderId="40" xfId="2" applyNumberFormat="1" applyFont="1" applyBorder="1" applyAlignment="1" applyProtection="1">
      <alignment horizontal="center" vertical="center"/>
    </xf>
    <xf numFmtId="0" fontId="5" fillId="0" borderId="2" xfId="2" applyFont="1" applyBorder="1" applyAlignment="1" applyProtection="1">
      <alignment horizontal="center" vertical="distributed" textRotation="255" indent="9"/>
    </xf>
    <xf numFmtId="0" fontId="5" fillId="0" borderId="0" xfId="2" applyFont="1" applyBorder="1" applyAlignment="1" applyProtection="1">
      <alignment horizontal="center" vertical="distributed" textRotation="255" indent="9"/>
    </xf>
    <xf numFmtId="0" fontId="16" fillId="0" borderId="63" xfId="2" applyFont="1" applyBorder="1" applyAlignment="1" applyProtection="1">
      <alignment horizontal="center" vertical="center"/>
    </xf>
    <xf numFmtId="0" fontId="16" fillId="0" borderId="51" xfId="2" applyFont="1" applyBorder="1" applyAlignment="1" applyProtection="1">
      <alignment horizontal="center" vertical="center"/>
    </xf>
    <xf numFmtId="179" fontId="17" fillId="0" borderId="75" xfId="2" applyNumberFormat="1" applyFont="1" applyFill="1" applyBorder="1" applyAlignment="1" applyProtection="1">
      <alignment horizontal="right" vertical="center" indent="2"/>
    </xf>
    <xf numFmtId="179" fontId="17" fillId="0" borderId="67" xfId="2" applyNumberFormat="1" applyFont="1" applyFill="1" applyBorder="1" applyAlignment="1" applyProtection="1">
      <alignment horizontal="right" vertical="center" indent="2"/>
    </xf>
    <xf numFmtId="179" fontId="17" fillId="0" borderId="64" xfId="2" applyNumberFormat="1" applyFont="1" applyFill="1" applyBorder="1" applyAlignment="1" applyProtection="1">
      <alignment horizontal="right" vertical="center" indent="2" shrinkToFit="1"/>
    </xf>
    <xf numFmtId="179" fontId="17" fillId="0" borderId="66" xfId="2" applyNumberFormat="1" applyFont="1" applyFill="1" applyBorder="1" applyAlignment="1" applyProtection="1">
      <alignment horizontal="right" vertical="center" indent="2" shrinkToFit="1"/>
    </xf>
    <xf numFmtId="0" fontId="16" fillId="0" borderId="64" xfId="2" applyFont="1" applyFill="1" applyBorder="1" applyAlignment="1" applyProtection="1">
      <alignment horizontal="center" vertical="center"/>
    </xf>
    <xf numFmtId="0" fontId="16" fillId="0" borderId="66" xfId="2" applyFont="1" applyFill="1" applyBorder="1" applyAlignment="1" applyProtection="1">
      <alignment horizontal="center" vertical="center"/>
    </xf>
    <xf numFmtId="179" fontId="17" fillId="0" borderId="76" xfId="2" applyNumberFormat="1" applyFont="1" applyFill="1" applyBorder="1" applyAlignment="1" applyProtection="1">
      <alignment horizontal="right" vertical="center" indent="2"/>
    </xf>
    <xf numFmtId="179" fontId="17" fillId="0" borderId="65" xfId="2" applyNumberFormat="1" applyFont="1" applyFill="1" applyBorder="1" applyAlignment="1" applyProtection="1">
      <alignment horizontal="right" vertical="center" indent="2"/>
    </xf>
    <xf numFmtId="0" fontId="5" fillId="0" borderId="0" xfId="2" applyFont="1" applyBorder="1" applyAlignment="1" applyProtection="1">
      <alignment horizontal="center" vertical="center" wrapText="1"/>
    </xf>
    <xf numFmtId="0" fontId="4" fillId="2" borderId="20" xfId="2" applyFont="1" applyFill="1" applyBorder="1" applyAlignment="1" applyProtection="1">
      <alignment horizontal="center" vertical="center" shrinkToFit="1"/>
      <protection locked="0"/>
    </xf>
    <xf numFmtId="0" fontId="4" fillId="2" borderId="21" xfId="2" applyFont="1" applyFill="1" applyBorder="1" applyAlignment="1" applyProtection="1">
      <alignment horizontal="center" vertical="center" shrinkToFit="1"/>
      <protection locked="0"/>
    </xf>
    <xf numFmtId="0" fontId="5" fillId="0" borderId="0" xfId="2" applyNumberFormat="1" applyFont="1" applyBorder="1" applyAlignment="1" applyProtection="1">
      <alignment horizontal="center" vertical="center" wrapText="1"/>
    </xf>
    <xf numFmtId="0" fontId="4" fillId="2" borderId="20" xfId="2" applyNumberFormat="1" applyFont="1" applyFill="1" applyBorder="1" applyAlignment="1" applyProtection="1">
      <alignment horizontal="center" vertical="center" shrinkToFit="1"/>
      <protection locked="0"/>
    </xf>
    <xf numFmtId="0" fontId="4" fillId="2" borderId="21" xfId="2" applyNumberFormat="1" applyFont="1" applyFill="1" applyBorder="1" applyAlignment="1" applyProtection="1">
      <alignment horizontal="center" vertical="center" shrinkToFit="1"/>
      <protection locked="0"/>
    </xf>
    <xf numFmtId="0" fontId="10" fillId="2" borderId="2" xfId="2" applyFont="1" applyFill="1" applyBorder="1" applyAlignment="1" applyProtection="1">
      <alignment horizontal="left" vertical="center" shrinkToFit="1"/>
    </xf>
    <xf numFmtId="0" fontId="10" fillId="2" borderId="3" xfId="2" applyFont="1" applyFill="1" applyBorder="1" applyAlignment="1" applyProtection="1">
      <alignment horizontal="left" vertical="center" shrinkToFit="1"/>
    </xf>
    <xf numFmtId="177" fontId="11" fillId="0" borderId="0" xfId="2" applyNumberFormat="1" applyFont="1" applyBorder="1" applyAlignment="1" applyProtection="1">
      <alignment horizontal="distributed" vertical="center"/>
    </xf>
    <xf numFmtId="0" fontId="12" fillId="0" borderId="0" xfId="2" applyFont="1" applyFill="1" applyBorder="1" applyAlignment="1" applyProtection="1">
      <alignment horizontal="distributed" vertical="center"/>
    </xf>
    <xf numFmtId="0" fontId="5" fillId="0" borderId="27" xfId="2" applyFont="1" applyBorder="1" applyAlignment="1" applyProtection="1">
      <alignment horizontal="center" vertical="center"/>
    </xf>
    <xf numFmtId="0" fontId="5" fillId="0" borderId="28" xfId="2" applyFont="1" applyBorder="1" applyAlignment="1" applyProtection="1">
      <alignment horizontal="center" vertical="center"/>
    </xf>
    <xf numFmtId="0" fontId="5" fillId="0" borderId="29" xfId="2" applyFont="1" applyBorder="1" applyAlignment="1" applyProtection="1">
      <alignment horizontal="center" vertical="center"/>
    </xf>
    <xf numFmtId="0" fontId="5" fillId="0" borderId="30" xfId="2" applyFont="1" applyBorder="1" applyAlignment="1" applyProtection="1">
      <alignment horizontal="center" vertical="center"/>
    </xf>
    <xf numFmtId="0" fontId="10" fillId="2" borderId="28" xfId="2" applyFont="1" applyFill="1" applyBorder="1" applyAlignment="1" applyProtection="1">
      <alignment horizontal="left" vertical="center" wrapText="1"/>
    </xf>
    <xf numFmtId="0" fontId="10" fillId="2" borderId="34" xfId="2" applyFont="1" applyFill="1" applyBorder="1" applyAlignment="1" applyProtection="1">
      <alignment horizontal="left" vertical="center" wrapText="1"/>
    </xf>
    <xf numFmtId="0" fontId="10" fillId="2" borderId="30" xfId="2" applyFont="1" applyFill="1" applyBorder="1" applyAlignment="1" applyProtection="1">
      <alignment horizontal="left" vertical="center" wrapText="1"/>
    </xf>
    <xf numFmtId="0" fontId="10" fillId="2" borderId="35" xfId="2" applyFont="1" applyFill="1" applyBorder="1" applyAlignment="1" applyProtection="1">
      <alignment horizontal="left" vertical="center" wrapText="1"/>
    </xf>
    <xf numFmtId="0" fontId="5" fillId="0" borderId="2" xfId="2" applyFont="1" applyBorder="1" applyAlignment="1" applyProtection="1">
      <alignment horizontal="right" vertical="center"/>
    </xf>
    <xf numFmtId="0" fontId="5" fillId="0" borderId="3" xfId="2" applyFont="1" applyBorder="1" applyAlignment="1" applyProtection="1">
      <alignment horizontal="right" vertical="center"/>
    </xf>
    <xf numFmtId="0" fontId="5" fillId="2" borderId="20" xfId="2" applyFont="1" applyFill="1" applyBorder="1" applyAlignment="1" applyProtection="1">
      <alignment horizontal="center" vertical="center"/>
    </xf>
    <xf numFmtId="0" fontId="5" fillId="2" borderId="26" xfId="2" applyFont="1" applyFill="1" applyBorder="1" applyAlignment="1" applyProtection="1">
      <alignment horizontal="center" vertical="center"/>
    </xf>
    <xf numFmtId="0" fontId="5" fillId="2" borderId="21" xfId="2" applyFont="1" applyFill="1" applyBorder="1" applyAlignment="1" applyProtection="1">
      <alignment horizontal="center" vertical="center"/>
    </xf>
    <xf numFmtId="0" fontId="5" fillId="0" borderId="1" xfId="2" applyFont="1" applyBorder="1" applyAlignment="1" applyProtection="1">
      <alignment horizontal="center" vertical="center" wrapText="1"/>
    </xf>
    <xf numFmtId="0" fontId="5" fillId="0" borderId="2" xfId="2" applyFont="1" applyBorder="1" applyAlignment="1" applyProtection="1">
      <alignment horizontal="center" vertical="center" wrapText="1"/>
    </xf>
    <xf numFmtId="0" fontId="5" fillId="0" borderId="1" xfId="2" applyFont="1" applyBorder="1" applyAlignment="1" applyProtection="1">
      <alignment horizontal="center" vertical="center"/>
    </xf>
    <xf numFmtId="0" fontId="5" fillId="0" borderId="2" xfId="2" applyFont="1" applyBorder="1" applyAlignment="1" applyProtection="1">
      <alignment horizontal="center" vertical="center"/>
    </xf>
    <xf numFmtId="0" fontId="5" fillId="0" borderId="20" xfId="2" applyFont="1" applyBorder="1" applyAlignment="1" applyProtection="1">
      <alignment horizontal="center" vertical="center" wrapText="1"/>
    </xf>
    <xf numFmtId="0" fontId="5" fillId="0" borderId="21" xfId="2" applyFont="1" applyBorder="1" applyAlignment="1" applyProtection="1">
      <alignment horizontal="center" vertical="center" wrapText="1"/>
    </xf>
    <xf numFmtId="0" fontId="5" fillId="0" borderId="3" xfId="2" applyFont="1" applyBorder="1" applyAlignment="1" applyProtection="1">
      <alignment horizontal="center" vertical="center"/>
    </xf>
    <xf numFmtId="0" fontId="5" fillId="0" borderId="23" xfId="2" applyFont="1" applyBorder="1" applyAlignment="1" applyProtection="1">
      <alignment horizontal="center" vertical="center"/>
    </xf>
    <xf numFmtId="0" fontId="5" fillId="0" borderId="25" xfId="2" applyFont="1" applyBorder="1" applyAlignment="1" applyProtection="1">
      <alignment horizontal="center" vertical="center"/>
    </xf>
    <xf numFmtId="0" fontId="10" fillId="2" borderId="25" xfId="2" applyFont="1" applyFill="1" applyBorder="1" applyAlignment="1" applyProtection="1">
      <alignment horizontal="left" vertical="center" shrinkToFit="1"/>
    </xf>
    <xf numFmtId="0" fontId="10" fillId="2" borderId="24" xfId="2" applyFont="1" applyFill="1" applyBorder="1" applyAlignment="1" applyProtection="1">
      <alignment horizontal="left" vertical="center" shrinkToFit="1"/>
    </xf>
    <xf numFmtId="0" fontId="5" fillId="0" borderId="20" xfId="2" applyFont="1" applyBorder="1" applyAlignment="1" applyProtection="1">
      <alignment horizontal="center" vertical="center" shrinkToFit="1"/>
    </xf>
    <xf numFmtId="0" fontId="5" fillId="0" borderId="26" xfId="2" applyFont="1" applyBorder="1" applyAlignment="1" applyProtection="1">
      <alignment horizontal="center" vertical="center" shrinkToFit="1"/>
    </xf>
    <xf numFmtId="0" fontId="5" fillId="0" borderId="31" xfId="2" applyFont="1" applyBorder="1" applyAlignment="1" applyProtection="1">
      <alignment horizontal="center" vertical="center" shrinkToFit="1"/>
    </xf>
    <xf numFmtId="0" fontId="5" fillId="0" borderId="1" xfId="2" applyFont="1" applyBorder="1" applyAlignment="1" applyProtection="1">
      <alignment horizontal="left" vertical="center" shrinkToFit="1"/>
    </xf>
    <xf numFmtId="0" fontId="5" fillId="0" borderId="26" xfId="2" applyFont="1" applyBorder="1" applyAlignment="1" applyProtection="1">
      <alignment horizontal="distributed" vertical="center" indent="1" shrinkToFit="1"/>
    </xf>
    <xf numFmtId="0" fontId="5" fillId="0" borderId="21" xfId="2" applyFont="1" applyBorder="1" applyAlignment="1" applyProtection="1">
      <alignment horizontal="distributed" vertical="center" indent="1" shrinkToFit="1"/>
    </xf>
    <xf numFmtId="0" fontId="5" fillId="0" borderId="6" xfId="2" applyFont="1" applyBorder="1" applyAlignment="1" applyProtection="1">
      <alignment horizontal="center" vertical="center"/>
    </xf>
    <xf numFmtId="0" fontId="5" fillId="0" borderId="7" xfId="2" applyFont="1" applyBorder="1" applyAlignment="1" applyProtection="1">
      <alignment horizontal="center" vertical="center"/>
    </xf>
    <xf numFmtId="0" fontId="10" fillId="2" borderId="7" xfId="2" applyFont="1" applyFill="1" applyBorder="1" applyAlignment="1" applyProtection="1">
      <alignment horizontal="left" vertical="center" shrinkToFit="1"/>
    </xf>
    <xf numFmtId="0" fontId="10" fillId="2" borderId="8" xfId="2" applyFont="1" applyFill="1" applyBorder="1" applyAlignment="1" applyProtection="1">
      <alignment horizontal="left" vertical="center" shrinkToFit="1"/>
    </xf>
    <xf numFmtId="178" fontId="1" fillId="0" borderId="20" xfId="2" applyNumberFormat="1" applyBorder="1" applyAlignment="1" applyProtection="1">
      <alignment horizontal="distributed" vertical="center" shrinkToFit="1"/>
    </xf>
    <xf numFmtId="178" fontId="1" fillId="0" borderId="26" xfId="2" applyNumberFormat="1" applyBorder="1" applyAlignment="1" applyProtection="1">
      <alignment horizontal="distributed" vertical="center" shrinkToFit="1"/>
    </xf>
    <xf numFmtId="178" fontId="1" fillId="2" borderId="26" xfId="2" applyNumberFormat="1" applyFill="1" applyBorder="1" applyAlignment="1" applyProtection="1">
      <alignment horizontal="distributed" vertical="center" justifyLastLine="1"/>
    </xf>
    <xf numFmtId="178" fontId="1" fillId="2" borderId="31" xfId="2" applyNumberFormat="1" applyFill="1" applyBorder="1" applyAlignment="1" applyProtection="1">
      <alignment horizontal="distributed" vertical="center" justifyLastLine="1"/>
    </xf>
    <xf numFmtId="176" fontId="1" fillId="2" borderId="26" xfId="2" applyNumberFormat="1" applyFill="1" applyBorder="1" applyAlignment="1" applyProtection="1">
      <alignment horizontal="distributed" vertical="center" justifyLastLine="1"/>
    </xf>
    <xf numFmtId="176" fontId="1" fillId="2" borderId="21" xfId="2" applyNumberFormat="1" applyFill="1" applyBorder="1" applyAlignment="1" applyProtection="1">
      <alignment horizontal="distributed" vertical="center" justifyLastLine="1"/>
    </xf>
    <xf numFmtId="0" fontId="10" fillId="2" borderId="7" xfId="2" applyFont="1" applyFill="1" applyBorder="1" applyAlignment="1" applyProtection="1">
      <alignment horizontal="left" vertical="center" shrinkToFit="1"/>
      <protection locked="0"/>
    </xf>
    <xf numFmtId="0" fontId="10" fillId="2" borderId="8" xfId="2" applyFont="1" applyFill="1" applyBorder="1" applyAlignment="1" applyProtection="1">
      <alignment horizontal="left" vertical="center" shrinkToFit="1"/>
      <protection locked="0"/>
    </xf>
    <xf numFmtId="178" fontId="1" fillId="2" borderId="26" xfId="2" applyNumberFormat="1" applyFill="1" applyBorder="1" applyAlignment="1" applyProtection="1">
      <alignment horizontal="distributed" vertical="center" justifyLastLine="1"/>
      <protection locked="0"/>
    </xf>
    <xf numFmtId="178" fontId="1" fillId="2" borderId="31" xfId="2" applyNumberFormat="1" applyFill="1" applyBorder="1" applyAlignment="1" applyProtection="1">
      <alignment horizontal="distributed" vertical="center" justifyLastLine="1"/>
      <protection locked="0"/>
    </xf>
    <xf numFmtId="176" fontId="1" fillId="2" borderId="26" xfId="2" applyNumberFormat="1" applyFill="1" applyBorder="1" applyAlignment="1" applyProtection="1">
      <alignment horizontal="distributed" vertical="center" justifyLastLine="1"/>
      <protection locked="0"/>
    </xf>
    <xf numFmtId="176" fontId="1" fillId="2" borderId="21" xfId="2" applyNumberFormat="1" applyFill="1" applyBorder="1" applyAlignment="1" applyProtection="1">
      <alignment horizontal="distributed" vertical="center" justifyLastLine="1"/>
      <protection locked="0"/>
    </xf>
    <xf numFmtId="0" fontId="10" fillId="2" borderId="2" xfId="2" applyFont="1" applyFill="1" applyBorder="1" applyAlignment="1" applyProtection="1">
      <alignment horizontal="left" vertical="center" shrinkToFit="1"/>
      <protection locked="0"/>
    </xf>
    <xf numFmtId="0" fontId="10" fillId="2" borderId="3" xfId="2" applyFont="1" applyFill="1" applyBorder="1" applyAlignment="1" applyProtection="1">
      <alignment horizontal="left" vertical="center" shrinkToFit="1"/>
      <protection locked="0"/>
    </xf>
    <xf numFmtId="0" fontId="10" fillId="2" borderId="28" xfId="2" applyFont="1" applyFill="1" applyBorder="1" applyAlignment="1" applyProtection="1">
      <alignment horizontal="left" vertical="center" wrapText="1"/>
      <protection locked="0"/>
    </xf>
    <xf numFmtId="0" fontId="10" fillId="2" borderId="34" xfId="2" applyFont="1" applyFill="1" applyBorder="1" applyAlignment="1" applyProtection="1">
      <alignment horizontal="left" vertical="center" wrapText="1"/>
      <protection locked="0"/>
    </xf>
    <xf numFmtId="0" fontId="10" fillId="2" borderId="30" xfId="2" applyFont="1" applyFill="1" applyBorder="1" applyAlignment="1" applyProtection="1">
      <alignment horizontal="left" vertical="center" wrapText="1"/>
      <protection locked="0"/>
    </xf>
    <xf numFmtId="0" fontId="10" fillId="2" borderId="35" xfId="2" applyFont="1" applyFill="1" applyBorder="1" applyAlignment="1" applyProtection="1">
      <alignment horizontal="left" vertical="center" wrapText="1"/>
      <protection locked="0"/>
    </xf>
    <xf numFmtId="0" fontId="5" fillId="2" borderId="20" xfId="2" applyFont="1" applyFill="1" applyBorder="1" applyAlignment="1" applyProtection="1">
      <alignment horizontal="center" vertical="center"/>
      <protection locked="0"/>
    </xf>
    <xf numFmtId="0" fontId="5" fillId="2" borderId="26" xfId="2" applyFont="1" applyFill="1" applyBorder="1" applyAlignment="1" applyProtection="1">
      <alignment horizontal="center" vertical="center"/>
      <protection locked="0"/>
    </xf>
    <xf numFmtId="0" fontId="5" fillId="2" borderId="21" xfId="2" applyFont="1" applyFill="1" applyBorder="1" applyAlignment="1" applyProtection="1">
      <alignment horizontal="center" vertical="center"/>
      <protection locked="0"/>
    </xf>
    <xf numFmtId="0" fontId="10" fillId="2" borderId="25" xfId="2" applyFont="1" applyFill="1" applyBorder="1" applyAlignment="1" applyProtection="1">
      <alignment horizontal="left" vertical="center" shrinkToFit="1"/>
      <protection locked="0"/>
    </xf>
    <xf numFmtId="0" fontId="10" fillId="2" borderId="24" xfId="2" applyFont="1" applyFill="1" applyBorder="1" applyAlignment="1" applyProtection="1">
      <alignment horizontal="left" vertical="center" shrinkToFit="1"/>
      <protection locked="0"/>
    </xf>
    <xf numFmtId="0" fontId="6" fillId="0" borderId="50" xfId="2" applyFont="1" applyFill="1" applyBorder="1" applyAlignment="1" applyProtection="1">
      <alignment horizontal="distributed" vertical="center" indent="1" shrinkToFit="1"/>
    </xf>
    <xf numFmtId="0" fontId="6" fillId="0" borderId="51" xfId="2" applyFont="1" applyFill="1" applyBorder="1" applyAlignment="1" applyProtection="1">
      <alignment horizontal="distributed" vertical="center" indent="1" shrinkToFit="1"/>
    </xf>
    <xf numFmtId="0" fontId="6" fillId="0" borderId="52" xfId="2" applyFont="1" applyFill="1" applyBorder="1" applyAlignment="1" applyProtection="1">
      <alignment horizontal="distributed" vertical="center" indent="1" shrinkToFit="1"/>
    </xf>
    <xf numFmtId="38" fontId="6" fillId="0" borderId="7" xfId="1" applyFont="1" applyFill="1" applyBorder="1" applyAlignment="1" applyProtection="1">
      <alignment horizontal="center" vertical="center" shrinkToFit="1"/>
    </xf>
    <xf numFmtId="38" fontId="6" fillId="0" borderId="13" xfId="1" applyFont="1" applyFill="1" applyBorder="1" applyAlignment="1" applyProtection="1">
      <alignment horizontal="center" vertical="center" shrinkToFit="1"/>
    </xf>
  </cellXfs>
  <cellStyles count="4">
    <cellStyle name="桁区切り" xfId="1" builtinId="6"/>
    <cellStyle name="桁区切り 2" xfId="3" xr:uid="{2BA63310-E35B-4F20-8C0C-6E6D7D7DC3E5}"/>
    <cellStyle name="標準" xfId="0" builtinId="0"/>
    <cellStyle name="標準 2" xfId="2" xr:uid="{269BDF31-685A-44AD-BC7F-D2F25B15357A}"/>
  </cellStyles>
  <dxfs count="18">
    <dxf>
      <font>
        <color theme="0"/>
      </font>
    </dxf>
    <dxf>
      <font>
        <color theme="0"/>
      </font>
    </dxf>
    <dxf>
      <font>
        <color theme="0"/>
      </font>
    </dxf>
    <dxf>
      <font>
        <b/>
        <i val="0"/>
      </font>
    </dxf>
    <dxf>
      <font>
        <b/>
        <i val="0"/>
      </font>
    </dxf>
    <dxf>
      <font>
        <b/>
        <i val="0"/>
      </font>
    </dxf>
    <dxf>
      <font>
        <b/>
        <i val="0"/>
      </font>
    </dxf>
    <dxf>
      <font>
        <b/>
        <i val="0"/>
      </font>
    </dxf>
    <dxf>
      <font>
        <color theme="0"/>
      </font>
    </dxf>
    <dxf>
      <font>
        <b/>
        <i val="0"/>
      </font>
    </dxf>
    <dxf>
      <font>
        <color theme="0"/>
      </font>
    </dxf>
    <dxf>
      <font>
        <b/>
        <i val="0"/>
      </font>
    </dxf>
    <dxf>
      <font>
        <b/>
        <i val="0"/>
      </font>
    </dxf>
    <dxf>
      <font>
        <b/>
        <i val="0"/>
      </font>
    </dxf>
    <dxf>
      <font>
        <b/>
        <i val="0"/>
      </font>
    </dxf>
    <dxf>
      <font>
        <b/>
        <i val="0"/>
      </font>
    </dxf>
    <dxf>
      <font>
        <color theme="0"/>
      </font>
    </dxf>
    <dxf>
      <font>
        <b/>
        <i val="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D88801DB-3452-41F4-80D1-75C2A3A47C81}"/>
            </a:ext>
          </a:extLst>
        </xdr:cNvPr>
        <xdr:cNvSpPr/>
      </xdr:nvSpPr>
      <xdr:spPr>
        <a:xfrm>
          <a:off x="3036026" y="103006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0D67C910-6268-4CC7-8E08-CEDBBB8EB342}"/>
            </a:ext>
          </a:extLst>
        </xdr:cNvPr>
        <xdr:cNvSpPr/>
      </xdr:nvSpPr>
      <xdr:spPr>
        <a:xfrm>
          <a:off x="3406140" y="103006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95D65F89-1593-4636-952B-BFCE54F156A3}"/>
            </a:ext>
          </a:extLst>
        </xdr:cNvPr>
        <xdr:cNvSpPr/>
      </xdr:nvSpPr>
      <xdr:spPr>
        <a:xfrm>
          <a:off x="3649980" y="103006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B3CD3B12-891D-4435-9D85-9628E9AA7EE8}"/>
            </a:ext>
          </a:extLst>
        </xdr:cNvPr>
        <xdr:cNvSpPr/>
      </xdr:nvSpPr>
      <xdr:spPr>
        <a:xfrm>
          <a:off x="4066903" y="103006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4F31C5FE-85C9-46F5-A920-B5620101D6D6}"/>
            </a:ext>
          </a:extLst>
        </xdr:cNvPr>
        <xdr:cNvSpPr/>
      </xdr:nvSpPr>
      <xdr:spPr>
        <a:xfrm>
          <a:off x="5737859" y="257011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00D85918-CAE7-4182-B5BA-90EE82B6B48A}"/>
            </a:ext>
          </a:extLst>
        </xdr:cNvPr>
        <xdr:cNvSpPr/>
      </xdr:nvSpPr>
      <xdr:spPr>
        <a:xfrm>
          <a:off x="5612673" y="438150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1F08353F-9061-46DC-B4A0-61BDA945F1E6}"/>
            </a:ext>
          </a:extLst>
        </xdr:cNvPr>
        <xdr:cNvSpPr/>
      </xdr:nvSpPr>
      <xdr:spPr>
        <a:xfrm>
          <a:off x="4723313" y="504444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75011501-963F-42A2-B429-A48E1BFF113B}"/>
            </a:ext>
          </a:extLst>
        </xdr:cNvPr>
        <xdr:cNvSpPr/>
      </xdr:nvSpPr>
      <xdr:spPr>
        <a:xfrm>
          <a:off x="5086895"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4685C611-8F86-4271-BA04-58918FFB1B90}"/>
            </a:ext>
          </a:extLst>
        </xdr:cNvPr>
        <xdr:cNvSpPr/>
      </xdr:nvSpPr>
      <xdr:spPr>
        <a:xfrm>
          <a:off x="5726974" y="504444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549729C4-E8F1-4689-A7D6-240AE67D84BD}"/>
            </a:ext>
          </a:extLst>
        </xdr:cNvPr>
        <xdr:cNvSpPr/>
      </xdr:nvSpPr>
      <xdr:spPr>
        <a:xfrm>
          <a:off x="1860370" y="775824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ABDB1AA7-119F-4D94-B00D-9492992EDDC9}"/>
            </a:ext>
          </a:extLst>
        </xdr:cNvPr>
        <xdr:cNvSpPr/>
      </xdr:nvSpPr>
      <xdr:spPr>
        <a:xfrm>
          <a:off x="21477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2ED91F00-8111-4E1D-AE80-3EE680A34B3F}"/>
            </a:ext>
          </a:extLst>
        </xdr:cNvPr>
        <xdr:cNvSpPr/>
      </xdr:nvSpPr>
      <xdr:spPr>
        <a:xfrm>
          <a:off x="1860370" y="803801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51A28EA1-24A6-453F-8CAA-5C795F2E2730}"/>
            </a:ext>
          </a:extLst>
        </xdr:cNvPr>
        <xdr:cNvSpPr/>
      </xdr:nvSpPr>
      <xdr:spPr>
        <a:xfrm>
          <a:off x="2147750" y="803039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BE28C5AC-988B-4B21-8E62-E3F2F621FF11}"/>
            </a:ext>
          </a:extLst>
        </xdr:cNvPr>
        <xdr:cNvSpPr/>
      </xdr:nvSpPr>
      <xdr:spPr>
        <a:xfrm>
          <a:off x="1860370" y="830688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7D870B3A-429C-43FD-AD59-1603D49B2885}"/>
            </a:ext>
          </a:extLst>
        </xdr:cNvPr>
        <xdr:cNvSpPr/>
      </xdr:nvSpPr>
      <xdr:spPr>
        <a:xfrm>
          <a:off x="2147750" y="829926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4DD070DB-4624-4E90-AD1B-6D48F63E780F}"/>
            </a:ext>
          </a:extLst>
        </xdr:cNvPr>
        <xdr:cNvSpPr/>
      </xdr:nvSpPr>
      <xdr:spPr>
        <a:xfrm>
          <a:off x="4750526" y="775824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188D2DF7-2522-4596-A688-D10DE086676B}"/>
            </a:ext>
          </a:extLst>
        </xdr:cNvPr>
        <xdr:cNvSpPr/>
      </xdr:nvSpPr>
      <xdr:spPr>
        <a:xfrm>
          <a:off x="4832170" y="775824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094B5057-000E-4AE9-979C-E21A3E196EE0}"/>
            </a:ext>
          </a:extLst>
        </xdr:cNvPr>
        <xdr:cNvSpPr/>
      </xdr:nvSpPr>
      <xdr:spPr>
        <a:xfrm>
          <a:off x="5043350" y="776369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40A49CE6-A6B0-47DA-B30F-B4F3DBE6CD4E}"/>
            </a:ext>
          </a:extLst>
        </xdr:cNvPr>
        <xdr:cNvSpPr/>
      </xdr:nvSpPr>
      <xdr:spPr>
        <a:xfrm>
          <a:off x="4755969" y="803801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590E37EB-8E6D-4BDC-AF6B-09F5BD985A89}"/>
            </a:ext>
          </a:extLst>
        </xdr:cNvPr>
        <xdr:cNvSpPr/>
      </xdr:nvSpPr>
      <xdr:spPr>
        <a:xfrm>
          <a:off x="4750526" y="830688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F22F1E2F-D8D6-4A5C-8BAE-90042C59A1F5}"/>
            </a:ext>
          </a:extLst>
        </xdr:cNvPr>
        <xdr:cNvSpPr/>
      </xdr:nvSpPr>
      <xdr:spPr>
        <a:xfrm>
          <a:off x="4832170" y="805542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9D5D19F-4CD9-4D51-8FC8-F5B43ED2B3A6}"/>
            </a:ext>
          </a:extLst>
        </xdr:cNvPr>
        <xdr:cNvSpPr/>
      </xdr:nvSpPr>
      <xdr:spPr>
        <a:xfrm>
          <a:off x="5043350" y="803583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0B6FE98E-2F5C-4DD8-A03E-B25FB54FC0D8}"/>
            </a:ext>
          </a:extLst>
        </xdr:cNvPr>
        <xdr:cNvSpPr/>
      </xdr:nvSpPr>
      <xdr:spPr>
        <a:xfrm>
          <a:off x="4832170" y="83297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280DC5E7-6B47-4965-819C-170689E6E101}"/>
            </a:ext>
          </a:extLst>
        </xdr:cNvPr>
        <xdr:cNvSpPr/>
      </xdr:nvSpPr>
      <xdr:spPr>
        <a:xfrm>
          <a:off x="5043350" y="831015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B01BA836-094F-4B5C-9321-E786061CA5B8}"/>
            </a:ext>
          </a:extLst>
        </xdr:cNvPr>
        <xdr:cNvSpPr/>
      </xdr:nvSpPr>
      <xdr:spPr>
        <a:xfrm>
          <a:off x="931818" y="890233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4668193B-8AE8-4FBE-B2FE-83B55F6D78A1}"/>
            </a:ext>
          </a:extLst>
        </xdr:cNvPr>
        <xdr:cNvSpPr/>
      </xdr:nvSpPr>
      <xdr:spPr>
        <a:xfrm>
          <a:off x="1398814" y="890778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BED68468-74F0-4ACC-9A08-92BEAABF0FC4}"/>
            </a:ext>
          </a:extLst>
        </xdr:cNvPr>
        <xdr:cNvSpPr/>
      </xdr:nvSpPr>
      <xdr:spPr>
        <a:xfrm>
          <a:off x="1838597" y="890778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9539923-8B8A-48D2-8974-3720329FFFA9}"/>
            </a:ext>
          </a:extLst>
        </xdr:cNvPr>
        <xdr:cNvSpPr/>
      </xdr:nvSpPr>
      <xdr:spPr>
        <a:xfrm>
          <a:off x="4137660" y="216952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9777043-9A89-480F-B140-794032F44F22}"/>
            </a:ext>
          </a:extLst>
        </xdr:cNvPr>
        <xdr:cNvSpPr/>
      </xdr:nvSpPr>
      <xdr:spPr>
        <a:xfrm>
          <a:off x="2820488" y="216952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B8D16BDA-29BE-4D5C-B972-6991CAA39BA5}"/>
            </a:ext>
          </a:extLst>
        </xdr:cNvPr>
        <xdr:cNvSpPr/>
      </xdr:nvSpPr>
      <xdr:spPr>
        <a:xfrm>
          <a:off x="5721531" y="204978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FB564E96-3C62-414D-BB36-18DCC4ED4842}"/>
            </a:ext>
          </a:extLst>
        </xdr:cNvPr>
        <xdr:cNvSpPr/>
      </xdr:nvSpPr>
      <xdr:spPr>
        <a:xfrm>
          <a:off x="4110445" y="717912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6DAE6371-CEEF-40B7-A0BA-2250B1B9D151}"/>
            </a:ext>
          </a:extLst>
        </xdr:cNvPr>
        <xdr:cNvSpPr/>
      </xdr:nvSpPr>
      <xdr:spPr>
        <a:xfrm>
          <a:off x="2717073" y="717912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oneCellAnchor>
    <xdr:from>
      <xdr:col>11</xdr:col>
      <xdr:colOff>281940</xdr:colOff>
      <xdr:row>10</xdr:row>
      <xdr:rowOff>236220</xdr:rowOff>
    </xdr:from>
    <xdr:ext cx="1628984" cy="279400"/>
    <xdr:sp macro="" textlink="">
      <xdr:nvSpPr>
        <xdr:cNvPr id="40" name="吹き出し: 四角形 39">
          <a:extLst>
            <a:ext uri="{FF2B5EF4-FFF2-40B4-BE49-F238E27FC236}">
              <a16:creationId xmlns:a16="http://schemas.microsoft.com/office/drawing/2014/main" id="{49A93E22-3F05-4C7E-B588-805EF0B6CC80}"/>
            </a:ext>
          </a:extLst>
        </xdr:cNvPr>
        <xdr:cNvSpPr/>
      </xdr:nvSpPr>
      <xdr:spPr>
        <a:xfrm>
          <a:off x="3528060" y="2621280"/>
          <a:ext cx="1628984" cy="279400"/>
        </a:xfrm>
        <a:prstGeom prst="wedgeRectCallout">
          <a:avLst>
            <a:gd name="adj1" fmla="val 56402"/>
            <a:gd name="adj2" fmla="val -7804"/>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労働者数を入力ください。</a:t>
          </a:r>
        </a:p>
      </xdr:txBody>
    </xdr:sp>
    <xdr:clientData/>
  </xdr:oneCellAnchor>
  <xdr:oneCellAnchor>
    <xdr:from>
      <xdr:col>8</xdr:col>
      <xdr:colOff>106680</xdr:colOff>
      <xdr:row>12</xdr:row>
      <xdr:rowOff>160020</xdr:rowOff>
    </xdr:from>
    <xdr:ext cx="1501140" cy="754380"/>
    <xdr:sp macro="" textlink="">
      <xdr:nvSpPr>
        <xdr:cNvPr id="41" name="吹き出し: 四角形 40">
          <a:extLst>
            <a:ext uri="{FF2B5EF4-FFF2-40B4-BE49-F238E27FC236}">
              <a16:creationId xmlns:a16="http://schemas.microsoft.com/office/drawing/2014/main" id="{D6E2EE0F-9C0D-4795-8FA9-5E682AFF268C}"/>
            </a:ext>
          </a:extLst>
        </xdr:cNvPr>
        <xdr:cNvSpPr/>
      </xdr:nvSpPr>
      <xdr:spPr>
        <a:xfrm>
          <a:off x="2758440" y="3093720"/>
          <a:ext cx="1501140" cy="754380"/>
        </a:xfrm>
        <a:prstGeom prst="wedgeRectCallout">
          <a:avLst>
            <a:gd name="adj1" fmla="val 119204"/>
            <a:gd name="adj2" fmla="val -14155"/>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送付済の「総括表」に</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記載の番号を入力</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ください。</a:t>
          </a:r>
        </a:p>
      </xdr:txBody>
    </xdr:sp>
    <xdr:clientData/>
  </xdr:oneCellAnchor>
  <xdr:oneCellAnchor>
    <xdr:from>
      <xdr:col>19</xdr:col>
      <xdr:colOff>53340</xdr:colOff>
      <xdr:row>16</xdr:row>
      <xdr:rowOff>198120</xdr:rowOff>
    </xdr:from>
    <xdr:ext cx="1950720" cy="1280160"/>
    <xdr:sp macro="" textlink="">
      <xdr:nvSpPr>
        <xdr:cNvPr id="42" name="吹き出し: 四角形 41">
          <a:extLst>
            <a:ext uri="{FF2B5EF4-FFF2-40B4-BE49-F238E27FC236}">
              <a16:creationId xmlns:a16="http://schemas.microsoft.com/office/drawing/2014/main" id="{326CDC66-5EA2-4638-A731-D115831CF511}"/>
            </a:ext>
          </a:extLst>
        </xdr:cNvPr>
        <xdr:cNvSpPr/>
      </xdr:nvSpPr>
      <xdr:spPr>
        <a:xfrm>
          <a:off x="5951220" y="4229100"/>
          <a:ext cx="1950720" cy="1280160"/>
        </a:xfrm>
        <a:prstGeom prst="wedgeRectCallout">
          <a:avLst>
            <a:gd name="adj1" fmla="val -58930"/>
            <a:gd name="adj2" fmla="val -31071"/>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今年度の元請工事額が、</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昨年度同様、無しの場合は②、</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委託解除年月日の場合は③。</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　選択できます。</a:t>
          </a:r>
        </a:p>
      </xdr:txBody>
    </xdr:sp>
    <xdr:clientData/>
  </xdr:oneCellAnchor>
  <xdr:oneCellAnchor>
    <xdr:from>
      <xdr:col>12</xdr:col>
      <xdr:colOff>220980</xdr:colOff>
      <xdr:row>24</xdr:row>
      <xdr:rowOff>152400</xdr:rowOff>
    </xdr:from>
    <xdr:ext cx="2225040" cy="770469"/>
    <xdr:sp macro="" textlink="">
      <xdr:nvSpPr>
        <xdr:cNvPr id="43" name="吹き出し: 四角形 42">
          <a:extLst>
            <a:ext uri="{FF2B5EF4-FFF2-40B4-BE49-F238E27FC236}">
              <a16:creationId xmlns:a16="http://schemas.microsoft.com/office/drawing/2014/main" id="{A613996F-8C91-41CE-9B95-4BC984A7B74B}"/>
            </a:ext>
          </a:extLst>
        </xdr:cNvPr>
        <xdr:cNvSpPr/>
      </xdr:nvSpPr>
      <xdr:spPr>
        <a:xfrm>
          <a:off x="4015740" y="6377940"/>
          <a:ext cx="2225040" cy="770469"/>
        </a:xfrm>
        <a:prstGeom prst="wedgeRectCallout">
          <a:avLst>
            <a:gd name="adj1" fmla="val -15286"/>
            <a:gd name="adj2" fmla="val -77170"/>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保険料の納付方法を選択ください。</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２万円以下は、「一括納付」のみ。</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それぞれ🔽を押すことで選択可。</a:t>
          </a:r>
        </a:p>
      </xdr:txBody>
    </xdr:sp>
    <xdr:clientData/>
  </xdr:oneCellAnchor>
  <xdr:oneCellAnchor>
    <xdr:from>
      <xdr:col>10</xdr:col>
      <xdr:colOff>160020</xdr:colOff>
      <xdr:row>30</xdr:row>
      <xdr:rowOff>106680</xdr:rowOff>
    </xdr:from>
    <xdr:ext cx="3299460" cy="647699"/>
    <xdr:sp macro="" textlink="">
      <xdr:nvSpPr>
        <xdr:cNvPr id="44" name="吹き出し: 四角形 43">
          <a:extLst>
            <a:ext uri="{FF2B5EF4-FFF2-40B4-BE49-F238E27FC236}">
              <a16:creationId xmlns:a16="http://schemas.microsoft.com/office/drawing/2014/main" id="{EC8A0C21-B463-498B-91D8-0686CF01B4BA}"/>
            </a:ext>
          </a:extLst>
        </xdr:cNvPr>
        <xdr:cNvSpPr/>
      </xdr:nvSpPr>
      <xdr:spPr>
        <a:xfrm>
          <a:off x="3162300" y="8084820"/>
          <a:ext cx="3299460" cy="647699"/>
        </a:xfrm>
        <a:prstGeom prst="wedgeRectCallout">
          <a:avLst>
            <a:gd name="adj1" fmla="val -73396"/>
            <a:gd name="adj2" fmla="val -11527"/>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l"/>
          <a:r>
            <a:rPr kumimoji="1" lang="ja-JP" altLang="en-US" sz="1000" b="1">
              <a:solidFill>
                <a:schemeClr val="tx1"/>
              </a:solidFill>
              <a:latin typeface="游ゴシック" panose="020B0400000000000000" pitchFamily="50" charset="-128"/>
              <a:ea typeface="游ゴシック" panose="020B0400000000000000" pitchFamily="50" charset="-128"/>
            </a:rPr>
            <a:t>特別加入について、継続</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変更</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新規等の</a:t>
          </a:r>
          <a:endParaRPr kumimoji="1" lang="en-US" altLang="ja-JP" sz="10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000" b="1">
              <a:solidFill>
                <a:schemeClr val="tx1"/>
              </a:solidFill>
              <a:latin typeface="游ゴシック" panose="020B0400000000000000" pitchFamily="50" charset="-128"/>
              <a:ea typeface="游ゴシック" panose="020B0400000000000000" pitchFamily="50" charset="-128"/>
            </a:rPr>
            <a:t>更新手続きを入力ください。</a:t>
          </a:r>
          <a:r>
            <a:rPr kumimoji="1" lang="en-US" altLang="ja-JP" sz="1000" b="1">
              <a:solidFill>
                <a:schemeClr val="tx1"/>
              </a:solidFill>
              <a:latin typeface="游ゴシック" panose="020B0400000000000000" pitchFamily="50" charset="-128"/>
              <a:ea typeface="游ゴシック" panose="020B0400000000000000" pitchFamily="50" charset="-128"/>
            </a:rPr>
            <a:t>※</a:t>
          </a:r>
          <a:r>
            <a:rPr kumimoji="1" lang="ja-JP" altLang="en-US" sz="1000" b="1">
              <a:solidFill>
                <a:schemeClr val="tx1"/>
              </a:solidFill>
              <a:latin typeface="游ゴシック" panose="020B0400000000000000" pitchFamily="50" charset="-128"/>
              <a:ea typeface="游ゴシック" panose="020B0400000000000000" pitchFamily="50" charset="-128"/>
            </a:rPr>
            <a:t>脱退する場合は「＝」。</a:t>
          </a:r>
        </a:p>
      </xdr:txBody>
    </xdr:sp>
    <xdr:clientData/>
  </xdr:oneCellAnchor>
  <xdr:oneCellAnchor>
    <xdr:from>
      <xdr:col>12</xdr:col>
      <xdr:colOff>266700</xdr:colOff>
      <xdr:row>3</xdr:row>
      <xdr:rowOff>228600</xdr:rowOff>
    </xdr:from>
    <xdr:ext cx="1897380" cy="279400"/>
    <xdr:sp macro="" textlink="">
      <xdr:nvSpPr>
        <xdr:cNvPr id="45" name="吹き出し: 四角形 44">
          <a:extLst>
            <a:ext uri="{FF2B5EF4-FFF2-40B4-BE49-F238E27FC236}">
              <a16:creationId xmlns:a16="http://schemas.microsoft.com/office/drawing/2014/main" id="{17BAA13D-CCB8-4A66-855F-55685D2F7597}"/>
            </a:ext>
          </a:extLst>
        </xdr:cNvPr>
        <xdr:cNvSpPr/>
      </xdr:nvSpPr>
      <xdr:spPr>
        <a:xfrm>
          <a:off x="4061460" y="853440"/>
          <a:ext cx="1897380" cy="279400"/>
        </a:xfrm>
        <a:prstGeom prst="wedgeRectCallout">
          <a:avLst>
            <a:gd name="adj1" fmla="val 9436"/>
            <a:gd name="adj2" fmla="val 112196"/>
          </a:avLst>
        </a:prstGeom>
        <a:ln/>
      </xdr:spPr>
      <xdr:style>
        <a:lnRef idx="0">
          <a:schemeClr val="accent6"/>
        </a:lnRef>
        <a:fillRef idx="3">
          <a:schemeClr val="accent6"/>
        </a:fillRef>
        <a:effectRef idx="3">
          <a:schemeClr val="accent6"/>
        </a:effectRef>
        <a:fontRef idx="minor">
          <a:schemeClr val="lt1"/>
        </a:fontRef>
      </xdr:style>
      <xdr:txBody>
        <a:bodyPr vertOverflow="clip" horzOverflow="clip" wrap="square" rtlCol="0" anchor="ctr">
          <a:noAutofit/>
        </a:bodyPr>
        <a:lstStyle/>
        <a:p>
          <a:pPr algn="ctr"/>
          <a:r>
            <a:rPr kumimoji="1" lang="ja-JP" altLang="en-US" sz="1000" b="1">
              <a:solidFill>
                <a:schemeClr val="tx1"/>
              </a:solidFill>
              <a:latin typeface="游ゴシック" panose="020B0400000000000000" pitchFamily="50" charset="-128"/>
              <a:ea typeface="游ゴシック" panose="020B0400000000000000" pitchFamily="50" charset="-128"/>
            </a:rPr>
            <a:t>労働保険番号を入力ください。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10</xdr:col>
      <xdr:colOff>33746</xdr:colOff>
      <xdr:row>5</xdr:row>
      <xdr:rowOff>54700</xdr:rowOff>
    </xdr:from>
    <xdr:to>
      <xdr:col>11</xdr:col>
      <xdr:colOff>108858</xdr:colOff>
      <xdr:row>5</xdr:row>
      <xdr:rowOff>198700</xdr:rowOff>
    </xdr:to>
    <xdr:sp macro="" textlink="">
      <xdr:nvSpPr>
        <xdr:cNvPr id="2" name="正方形/長方形 1">
          <a:extLst>
            <a:ext uri="{FF2B5EF4-FFF2-40B4-BE49-F238E27FC236}">
              <a16:creationId xmlns:a16="http://schemas.microsoft.com/office/drawing/2014/main" id="{76732036-9378-43C6-A0C8-083B5A91B327}"/>
            </a:ext>
          </a:extLst>
        </xdr:cNvPr>
        <xdr:cNvSpPr/>
      </xdr:nvSpPr>
      <xdr:spPr>
        <a:xfrm>
          <a:off x="3036026" y="1228180"/>
          <a:ext cx="318952"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府</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県</a:t>
          </a:r>
        </a:p>
      </xdr:txBody>
    </xdr:sp>
    <xdr:clientData/>
  </xdr:twoCellAnchor>
  <xdr:twoCellAnchor>
    <xdr:from>
      <xdr:col>11</xdr:col>
      <xdr:colOff>160020</xdr:colOff>
      <xdr:row>5</xdr:row>
      <xdr:rowOff>54700</xdr:rowOff>
    </xdr:from>
    <xdr:to>
      <xdr:col>11</xdr:col>
      <xdr:colOff>381000</xdr:colOff>
      <xdr:row>5</xdr:row>
      <xdr:rowOff>198700</xdr:rowOff>
    </xdr:to>
    <xdr:sp macro="" textlink="">
      <xdr:nvSpPr>
        <xdr:cNvPr id="3" name="正方形/長方形 2">
          <a:extLst>
            <a:ext uri="{FF2B5EF4-FFF2-40B4-BE49-F238E27FC236}">
              <a16:creationId xmlns:a16="http://schemas.microsoft.com/office/drawing/2014/main" id="{1D249D36-710A-4854-831D-1CDF7AAD2C3D}"/>
            </a:ext>
          </a:extLst>
        </xdr:cNvPr>
        <xdr:cNvSpPr/>
      </xdr:nvSpPr>
      <xdr:spPr>
        <a:xfrm>
          <a:off x="3406140" y="1228180"/>
          <a:ext cx="22098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所掌</a:t>
          </a:r>
        </a:p>
      </xdr:txBody>
    </xdr:sp>
    <xdr:clientData/>
  </xdr:twoCellAnchor>
  <xdr:twoCellAnchor>
    <xdr:from>
      <xdr:col>11</xdr:col>
      <xdr:colOff>403860</xdr:colOff>
      <xdr:row>5</xdr:row>
      <xdr:rowOff>54700</xdr:rowOff>
    </xdr:from>
    <xdr:to>
      <xdr:col>12</xdr:col>
      <xdr:colOff>198120</xdr:colOff>
      <xdr:row>5</xdr:row>
      <xdr:rowOff>198700</xdr:rowOff>
    </xdr:to>
    <xdr:sp macro="" textlink="">
      <xdr:nvSpPr>
        <xdr:cNvPr id="4" name="正方形/長方形 3">
          <a:extLst>
            <a:ext uri="{FF2B5EF4-FFF2-40B4-BE49-F238E27FC236}">
              <a16:creationId xmlns:a16="http://schemas.microsoft.com/office/drawing/2014/main" id="{4555E0FD-3540-4E1B-BB03-C8BB6B84B6BF}"/>
            </a:ext>
          </a:extLst>
        </xdr:cNvPr>
        <xdr:cNvSpPr/>
      </xdr:nvSpPr>
      <xdr:spPr>
        <a:xfrm>
          <a:off x="3649980" y="1228180"/>
          <a:ext cx="3429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管　轄</a:t>
          </a:r>
        </a:p>
      </xdr:txBody>
    </xdr:sp>
    <xdr:clientData/>
  </xdr:twoCellAnchor>
  <xdr:twoCellAnchor>
    <xdr:from>
      <xdr:col>12</xdr:col>
      <xdr:colOff>272143</xdr:colOff>
      <xdr:row>5</xdr:row>
      <xdr:rowOff>54700</xdr:rowOff>
    </xdr:from>
    <xdr:to>
      <xdr:col>15</xdr:col>
      <xdr:colOff>264523</xdr:colOff>
      <xdr:row>5</xdr:row>
      <xdr:rowOff>198700</xdr:rowOff>
    </xdr:to>
    <xdr:sp macro="" textlink="">
      <xdr:nvSpPr>
        <xdr:cNvPr id="5" name="正方形/長方形 4">
          <a:extLst>
            <a:ext uri="{FF2B5EF4-FFF2-40B4-BE49-F238E27FC236}">
              <a16:creationId xmlns:a16="http://schemas.microsoft.com/office/drawing/2014/main" id="{51049E3A-119D-4365-A79C-C40565BB9E0F}"/>
            </a:ext>
          </a:extLst>
        </xdr:cNvPr>
        <xdr:cNvSpPr/>
      </xdr:nvSpPr>
      <xdr:spPr>
        <a:xfrm>
          <a:off x="4066903" y="1228180"/>
          <a:ext cx="1028700" cy="1440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基</a:t>
          </a:r>
          <a:r>
            <a:rPr kumimoji="1" lang="ja-JP" altLang="en-US" sz="800" baseline="0">
              <a:latin typeface="游明朝" panose="02020400000000000000" pitchFamily="18" charset="-128"/>
              <a:ea typeface="游明朝" panose="02020400000000000000" pitchFamily="18" charset="-128"/>
            </a:rPr>
            <a:t>　</a:t>
          </a:r>
          <a:r>
            <a:rPr kumimoji="1" lang="ja-JP" altLang="en-US" sz="800">
              <a:latin typeface="游明朝" panose="02020400000000000000" pitchFamily="18" charset="-128"/>
              <a:ea typeface="游明朝" panose="02020400000000000000" pitchFamily="18" charset="-128"/>
            </a:rPr>
            <a:t>　幹　　番　　号</a:t>
          </a:r>
        </a:p>
      </xdr:txBody>
    </xdr:sp>
    <xdr:clientData/>
  </xdr:twoCellAnchor>
  <xdr:twoCellAnchor>
    <xdr:from>
      <xdr:col>17</xdr:col>
      <xdr:colOff>190499</xdr:colOff>
      <xdr:row>11</xdr:row>
      <xdr:rowOff>108857</xdr:rowOff>
    </xdr:from>
    <xdr:to>
      <xdr:col>18</xdr:col>
      <xdr:colOff>32657</xdr:colOff>
      <xdr:row>12</xdr:row>
      <xdr:rowOff>10885</xdr:rowOff>
    </xdr:to>
    <xdr:sp macro="" textlink="">
      <xdr:nvSpPr>
        <xdr:cNvPr id="6" name="正方形/長方形 5">
          <a:extLst>
            <a:ext uri="{FF2B5EF4-FFF2-40B4-BE49-F238E27FC236}">
              <a16:creationId xmlns:a16="http://schemas.microsoft.com/office/drawing/2014/main" id="{90454FBC-AAFB-4423-BA2B-698F12794208}"/>
            </a:ext>
          </a:extLst>
        </xdr:cNvPr>
        <xdr:cNvSpPr/>
      </xdr:nvSpPr>
      <xdr:spPr>
        <a:xfrm>
          <a:off x="5737859" y="2768237"/>
          <a:ext cx="124098" cy="17634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人</a:t>
          </a:r>
        </a:p>
      </xdr:txBody>
    </xdr:sp>
    <xdr:clientData/>
  </xdr:twoCellAnchor>
  <xdr:twoCellAnchor>
    <xdr:from>
      <xdr:col>17</xdr:col>
      <xdr:colOff>65313</xdr:colOff>
      <xdr:row>18</xdr:row>
      <xdr:rowOff>0</xdr:rowOff>
    </xdr:from>
    <xdr:to>
      <xdr:col>17</xdr:col>
      <xdr:colOff>283028</xdr:colOff>
      <xdr:row>18</xdr:row>
      <xdr:rowOff>130629</xdr:rowOff>
    </xdr:to>
    <xdr:sp macro="" textlink="">
      <xdr:nvSpPr>
        <xdr:cNvPr id="7" name="正方形/長方形 6">
          <a:extLst>
            <a:ext uri="{FF2B5EF4-FFF2-40B4-BE49-F238E27FC236}">
              <a16:creationId xmlns:a16="http://schemas.microsoft.com/office/drawing/2014/main" id="{59924510-4451-4A7F-9253-994E6446DCFB}"/>
            </a:ext>
          </a:extLst>
        </xdr:cNvPr>
        <xdr:cNvSpPr/>
      </xdr:nvSpPr>
      <xdr:spPr>
        <a:xfrm>
          <a:off x="5612673" y="4579620"/>
          <a:ext cx="217715" cy="13062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14</xdr:col>
      <xdr:colOff>174173</xdr:colOff>
      <xdr:row>20</xdr:row>
      <xdr:rowOff>114300</xdr:rowOff>
    </xdr:from>
    <xdr:to>
      <xdr:col>15</xdr:col>
      <xdr:colOff>5444</xdr:colOff>
      <xdr:row>21</xdr:row>
      <xdr:rowOff>0</xdr:rowOff>
    </xdr:to>
    <xdr:sp macro="" textlink="">
      <xdr:nvSpPr>
        <xdr:cNvPr id="8" name="正方形/長方形 7">
          <a:extLst>
            <a:ext uri="{FF2B5EF4-FFF2-40B4-BE49-F238E27FC236}">
              <a16:creationId xmlns:a16="http://schemas.microsoft.com/office/drawing/2014/main" id="{B64F4312-97C8-4ED5-9336-9F19D5839755}"/>
            </a:ext>
          </a:extLst>
        </xdr:cNvPr>
        <xdr:cNvSpPr/>
      </xdr:nvSpPr>
      <xdr:spPr>
        <a:xfrm>
          <a:off x="4723313" y="524256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15</xdr:col>
      <xdr:colOff>255815</xdr:colOff>
      <xdr:row>20</xdr:row>
      <xdr:rowOff>114300</xdr:rowOff>
    </xdr:from>
    <xdr:to>
      <xdr:col>16</xdr:col>
      <xdr:colOff>10887</xdr:colOff>
      <xdr:row>21</xdr:row>
      <xdr:rowOff>0</xdr:rowOff>
    </xdr:to>
    <xdr:sp macro="" textlink="">
      <xdr:nvSpPr>
        <xdr:cNvPr id="9" name="正方形/長方形 8">
          <a:extLst>
            <a:ext uri="{FF2B5EF4-FFF2-40B4-BE49-F238E27FC236}">
              <a16:creationId xmlns:a16="http://schemas.microsoft.com/office/drawing/2014/main" id="{DDFA145B-A40F-4C63-958B-0046E7F93651}"/>
            </a:ext>
          </a:extLst>
        </xdr:cNvPr>
        <xdr:cNvSpPr/>
      </xdr:nvSpPr>
      <xdr:spPr>
        <a:xfrm>
          <a:off x="5086895"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17</xdr:col>
      <xdr:colOff>179614</xdr:colOff>
      <xdr:row>20</xdr:row>
      <xdr:rowOff>114300</xdr:rowOff>
    </xdr:from>
    <xdr:to>
      <xdr:col>18</xdr:col>
      <xdr:colOff>10886</xdr:colOff>
      <xdr:row>21</xdr:row>
      <xdr:rowOff>0</xdr:rowOff>
    </xdr:to>
    <xdr:sp macro="" textlink="">
      <xdr:nvSpPr>
        <xdr:cNvPr id="10" name="正方形/長方形 9">
          <a:extLst>
            <a:ext uri="{FF2B5EF4-FFF2-40B4-BE49-F238E27FC236}">
              <a16:creationId xmlns:a16="http://schemas.microsoft.com/office/drawing/2014/main" id="{7E252604-9727-4819-B268-EF673CB66FE6}"/>
            </a:ext>
          </a:extLst>
        </xdr:cNvPr>
        <xdr:cNvSpPr/>
      </xdr:nvSpPr>
      <xdr:spPr>
        <a:xfrm>
          <a:off x="5726974" y="524256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5</xdr:col>
      <xdr:colOff>359230</xdr:colOff>
      <xdr:row>29</xdr:row>
      <xdr:rowOff>359229</xdr:rowOff>
    </xdr:from>
    <xdr:to>
      <xdr:col>6</xdr:col>
      <xdr:colOff>5443</xdr:colOff>
      <xdr:row>30</xdr:row>
      <xdr:rowOff>87086</xdr:rowOff>
    </xdr:to>
    <xdr:sp macro="" textlink="">
      <xdr:nvSpPr>
        <xdr:cNvPr id="11" name="正方形/長方形 10">
          <a:extLst>
            <a:ext uri="{FF2B5EF4-FFF2-40B4-BE49-F238E27FC236}">
              <a16:creationId xmlns:a16="http://schemas.microsoft.com/office/drawing/2014/main" id="{A3A43A65-4E4A-448C-A2F6-9859EAB4B689}"/>
            </a:ext>
          </a:extLst>
        </xdr:cNvPr>
        <xdr:cNvSpPr/>
      </xdr:nvSpPr>
      <xdr:spPr>
        <a:xfrm>
          <a:off x="1860370" y="795636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29</xdr:row>
      <xdr:rowOff>364671</xdr:rowOff>
    </xdr:from>
    <xdr:to>
      <xdr:col>7</xdr:col>
      <xdr:colOff>27213</xdr:colOff>
      <xdr:row>30</xdr:row>
      <xdr:rowOff>87084</xdr:rowOff>
    </xdr:to>
    <xdr:sp macro="" textlink="">
      <xdr:nvSpPr>
        <xdr:cNvPr id="12" name="正方形/長方形 11">
          <a:extLst>
            <a:ext uri="{FF2B5EF4-FFF2-40B4-BE49-F238E27FC236}">
              <a16:creationId xmlns:a16="http://schemas.microsoft.com/office/drawing/2014/main" id="{C578092D-B264-4C4C-BDC8-249251E6AC32}"/>
            </a:ext>
          </a:extLst>
        </xdr:cNvPr>
        <xdr:cNvSpPr/>
      </xdr:nvSpPr>
      <xdr:spPr>
        <a:xfrm>
          <a:off x="21477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30</xdr:row>
      <xdr:rowOff>257992</xdr:rowOff>
    </xdr:from>
    <xdr:to>
      <xdr:col>6</xdr:col>
      <xdr:colOff>5443</xdr:colOff>
      <xdr:row>31</xdr:row>
      <xdr:rowOff>92529</xdr:rowOff>
    </xdr:to>
    <xdr:sp macro="" textlink="">
      <xdr:nvSpPr>
        <xdr:cNvPr id="13" name="正方形/長方形 12">
          <a:extLst>
            <a:ext uri="{FF2B5EF4-FFF2-40B4-BE49-F238E27FC236}">
              <a16:creationId xmlns:a16="http://schemas.microsoft.com/office/drawing/2014/main" id="{5589DE7E-142D-48D3-B920-A322CC023F77}"/>
            </a:ext>
          </a:extLst>
        </xdr:cNvPr>
        <xdr:cNvSpPr/>
      </xdr:nvSpPr>
      <xdr:spPr>
        <a:xfrm>
          <a:off x="1860370" y="8236132"/>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30</xdr:row>
      <xdr:rowOff>250370</xdr:rowOff>
    </xdr:from>
    <xdr:to>
      <xdr:col>7</xdr:col>
      <xdr:colOff>27213</xdr:colOff>
      <xdr:row>31</xdr:row>
      <xdr:rowOff>87083</xdr:rowOff>
    </xdr:to>
    <xdr:sp macro="" textlink="">
      <xdr:nvSpPr>
        <xdr:cNvPr id="14" name="正方形/長方形 13">
          <a:extLst>
            <a:ext uri="{FF2B5EF4-FFF2-40B4-BE49-F238E27FC236}">
              <a16:creationId xmlns:a16="http://schemas.microsoft.com/office/drawing/2014/main" id="{2ED90BAA-1304-4143-8370-E4E7534043BA}"/>
            </a:ext>
          </a:extLst>
        </xdr:cNvPr>
        <xdr:cNvSpPr/>
      </xdr:nvSpPr>
      <xdr:spPr>
        <a:xfrm>
          <a:off x="2147750" y="8228510"/>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5</xdr:col>
      <xdr:colOff>359230</xdr:colOff>
      <xdr:row>31</xdr:row>
      <xdr:rowOff>252549</xdr:rowOff>
    </xdr:from>
    <xdr:to>
      <xdr:col>6</xdr:col>
      <xdr:colOff>5443</xdr:colOff>
      <xdr:row>32</xdr:row>
      <xdr:rowOff>87086</xdr:rowOff>
    </xdr:to>
    <xdr:sp macro="" textlink="">
      <xdr:nvSpPr>
        <xdr:cNvPr id="15" name="正方形/長方形 14">
          <a:extLst>
            <a:ext uri="{FF2B5EF4-FFF2-40B4-BE49-F238E27FC236}">
              <a16:creationId xmlns:a16="http://schemas.microsoft.com/office/drawing/2014/main" id="{81EB9F4E-5E07-460D-A3B1-8C9DAA2B7F26}"/>
            </a:ext>
          </a:extLst>
        </xdr:cNvPr>
        <xdr:cNvSpPr/>
      </xdr:nvSpPr>
      <xdr:spPr>
        <a:xfrm>
          <a:off x="1860370" y="8505009"/>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6</xdr:col>
      <xdr:colOff>212270</xdr:colOff>
      <xdr:row>31</xdr:row>
      <xdr:rowOff>244928</xdr:rowOff>
    </xdr:from>
    <xdr:to>
      <xdr:col>7</xdr:col>
      <xdr:colOff>27213</xdr:colOff>
      <xdr:row>32</xdr:row>
      <xdr:rowOff>81641</xdr:rowOff>
    </xdr:to>
    <xdr:sp macro="" textlink="">
      <xdr:nvSpPr>
        <xdr:cNvPr id="16" name="正方形/長方形 15">
          <a:extLst>
            <a:ext uri="{FF2B5EF4-FFF2-40B4-BE49-F238E27FC236}">
              <a16:creationId xmlns:a16="http://schemas.microsoft.com/office/drawing/2014/main" id="{0AC46BBC-D0FC-411F-82D5-E8FBD3C0D4E0}"/>
            </a:ext>
          </a:extLst>
        </xdr:cNvPr>
        <xdr:cNvSpPr/>
      </xdr:nvSpPr>
      <xdr:spPr>
        <a:xfrm>
          <a:off x="2147750" y="8497388"/>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201386</xdr:colOff>
      <xdr:row>29</xdr:row>
      <xdr:rowOff>359229</xdr:rowOff>
    </xdr:from>
    <xdr:to>
      <xdr:col>14</xdr:col>
      <xdr:colOff>283028</xdr:colOff>
      <xdr:row>30</xdr:row>
      <xdr:rowOff>87086</xdr:rowOff>
    </xdr:to>
    <xdr:sp macro="" textlink="">
      <xdr:nvSpPr>
        <xdr:cNvPr id="17" name="正方形/長方形 16">
          <a:extLst>
            <a:ext uri="{FF2B5EF4-FFF2-40B4-BE49-F238E27FC236}">
              <a16:creationId xmlns:a16="http://schemas.microsoft.com/office/drawing/2014/main" id="{14C371F5-0459-472B-9C7D-9F3A8E21DCB0}"/>
            </a:ext>
          </a:extLst>
        </xdr:cNvPr>
        <xdr:cNvSpPr/>
      </xdr:nvSpPr>
      <xdr:spPr>
        <a:xfrm>
          <a:off x="4750526" y="795636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29</xdr:row>
      <xdr:rowOff>359229</xdr:rowOff>
    </xdr:from>
    <xdr:to>
      <xdr:col>15</xdr:col>
      <xdr:colOff>5443</xdr:colOff>
      <xdr:row>30</xdr:row>
      <xdr:rowOff>87086</xdr:rowOff>
    </xdr:to>
    <xdr:sp macro="" textlink="">
      <xdr:nvSpPr>
        <xdr:cNvPr id="18" name="正方形/長方形 17">
          <a:extLst>
            <a:ext uri="{FF2B5EF4-FFF2-40B4-BE49-F238E27FC236}">
              <a16:creationId xmlns:a16="http://schemas.microsoft.com/office/drawing/2014/main" id="{6DC2C42C-B31D-44E2-B5D4-69CE8E9F79D6}"/>
            </a:ext>
          </a:extLst>
        </xdr:cNvPr>
        <xdr:cNvSpPr/>
      </xdr:nvSpPr>
      <xdr:spPr>
        <a:xfrm>
          <a:off x="4832170" y="7956369"/>
          <a:ext cx="43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29</xdr:row>
      <xdr:rowOff>364671</xdr:rowOff>
    </xdr:from>
    <xdr:to>
      <xdr:col>16</xdr:col>
      <xdr:colOff>27213</xdr:colOff>
      <xdr:row>30</xdr:row>
      <xdr:rowOff>87084</xdr:rowOff>
    </xdr:to>
    <xdr:sp macro="" textlink="">
      <xdr:nvSpPr>
        <xdr:cNvPr id="19" name="正方形/長方形 18">
          <a:extLst>
            <a:ext uri="{FF2B5EF4-FFF2-40B4-BE49-F238E27FC236}">
              <a16:creationId xmlns:a16="http://schemas.microsoft.com/office/drawing/2014/main" id="{542A0925-40E9-4F62-8A56-0046DF919F6A}"/>
            </a:ext>
          </a:extLst>
        </xdr:cNvPr>
        <xdr:cNvSpPr/>
      </xdr:nvSpPr>
      <xdr:spPr>
        <a:xfrm>
          <a:off x="5043350" y="7961811"/>
          <a:ext cx="173083" cy="10341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206829</xdr:colOff>
      <xdr:row>30</xdr:row>
      <xdr:rowOff>257991</xdr:rowOff>
    </xdr:from>
    <xdr:to>
      <xdr:col>15</xdr:col>
      <xdr:colOff>5442</xdr:colOff>
      <xdr:row>31</xdr:row>
      <xdr:rowOff>92528</xdr:rowOff>
    </xdr:to>
    <xdr:sp macro="" textlink="">
      <xdr:nvSpPr>
        <xdr:cNvPr id="20" name="正方形/長方形 19">
          <a:extLst>
            <a:ext uri="{FF2B5EF4-FFF2-40B4-BE49-F238E27FC236}">
              <a16:creationId xmlns:a16="http://schemas.microsoft.com/office/drawing/2014/main" id="{E9AF1562-E472-4806-A7A6-81872EFC0595}"/>
            </a:ext>
          </a:extLst>
        </xdr:cNvPr>
        <xdr:cNvSpPr/>
      </xdr:nvSpPr>
      <xdr:spPr>
        <a:xfrm>
          <a:off x="4755969" y="8236131"/>
          <a:ext cx="80553"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201386</xdr:colOff>
      <xdr:row>31</xdr:row>
      <xdr:rowOff>252549</xdr:rowOff>
    </xdr:from>
    <xdr:to>
      <xdr:col>14</xdr:col>
      <xdr:colOff>283028</xdr:colOff>
      <xdr:row>32</xdr:row>
      <xdr:rowOff>87086</xdr:rowOff>
    </xdr:to>
    <xdr:sp macro="" textlink="">
      <xdr:nvSpPr>
        <xdr:cNvPr id="21" name="正方形/長方形 20">
          <a:extLst>
            <a:ext uri="{FF2B5EF4-FFF2-40B4-BE49-F238E27FC236}">
              <a16:creationId xmlns:a16="http://schemas.microsoft.com/office/drawing/2014/main" id="{E8F32251-E3E2-4278-9FB2-F2276E6F672F}"/>
            </a:ext>
          </a:extLst>
        </xdr:cNvPr>
        <xdr:cNvSpPr/>
      </xdr:nvSpPr>
      <xdr:spPr>
        <a:xfrm>
          <a:off x="4750526" y="8505009"/>
          <a:ext cx="81642" cy="10885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14</xdr:col>
      <xdr:colOff>359230</xdr:colOff>
      <xdr:row>30</xdr:row>
      <xdr:rowOff>359229</xdr:rowOff>
    </xdr:from>
    <xdr:to>
      <xdr:col>15</xdr:col>
      <xdr:colOff>5443</xdr:colOff>
      <xdr:row>31</xdr:row>
      <xdr:rowOff>87086</xdr:rowOff>
    </xdr:to>
    <xdr:sp macro="" textlink="">
      <xdr:nvSpPr>
        <xdr:cNvPr id="22" name="正方形/長方形 21">
          <a:extLst>
            <a:ext uri="{FF2B5EF4-FFF2-40B4-BE49-F238E27FC236}">
              <a16:creationId xmlns:a16="http://schemas.microsoft.com/office/drawing/2014/main" id="{9416F453-45D8-4042-B4CA-262D15173780}"/>
            </a:ext>
          </a:extLst>
        </xdr:cNvPr>
        <xdr:cNvSpPr/>
      </xdr:nvSpPr>
      <xdr:spPr>
        <a:xfrm>
          <a:off x="4832170" y="825354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30</xdr:row>
      <xdr:rowOff>255813</xdr:rowOff>
    </xdr:from>
    <xdr:to>
      <xdr:col>16</xdr:col>
      <xdr:colOff>27213</xdr:colOff>
      <xdr:row>31</xdr:row>
      <xdr:rowOff>92526</xdr:rowOff>
    </xdr:to>
    <xdr:sp macro="" textlink="">
      <xdr:nvSpPr>
        <xdr:cNvPr id="23" name="正方形/長方形 22">
          <a:extLst>
            <a:ext uri="{FF2B5EF4-FFF2-40B4-BE49-F238E27FC236}">
              <a16:creationId xmlns:a16="http://schemas.microsoft.com/office/drawing/2014/main" id="{F219773C-A172-408B-B165-3EF2AAE99D86}"/>
            </a:ext>
          </a:extLst>
        </xdr:cNvPr>
        <xdr:cNvSpPr/>
      </xdr:nvSpPr>
      <xdr:spPr>
        <a:xfrm>
          <a:off x="5043350" y="8233953"/>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14</xdr:col>
      <xdr:colOff>359230</xdr:colOff>
      <xdr:row>31</xdr:row>
      <xdr:rowOff>359229</xdr:rowOff>
    </xdr:from>
    <xdr:to>
      <xdr:col>15</xdr:col>
      <xdr:colOff>5443</xdr:colOff>
      <xdr:row>32</xdr:row>
      <xdr:rowOff>87086</xdr:rowOff>
    </xdr:to>
    <xdr:sp macro="" textlink="">
      <xdr:nvSpPr>
        <xdr:cNvPr id="24" name="正方形/長方形 23">
          <a:extLst>
            <a:ext uri="{FF2B5EF4-FFF2-40B4-BE49-F238E27FC236}">
              <a16:creationId xmlns:a16="http://schemas.microsoft.com/office/drawing/2014/main" id="{3080B411-6C24-4FA2-ADAB-4DC33F068786}"/>
            </a:ext>
          </a:extLst>
        </xdr:cNvPr>
        <xdr:cNvSpPr/>
      </xdr:nvSpPr>
      <xdr:spPr>
        <a:xfrm>
          <a:off x="4832170" y="8527869"/>
          <a:ext cx="4353" cy="85997"/>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円</a:t>
          </a:r>
        </a:p>
      </xdr:txBody>
    </xdr:sp>
    <xdr:clientData/>
  </xdr:twoCellAnchor>
  <xdr:twoCellAnchor>
    <xdr:from>
      <xdr:col>15</xdr:col>
      <xdr:colOff>212270</xdr:colOff>
      <xdr:row>31</xdr:row>
      <xdr:rowOff>255815</xdr:rowOff>
    </xdr:from>
    <xdr:to>
      <xdr:col>16</xdr:col>
      <xdr:colOff>27213</xdr:colOff>
      <xdr:row>32</xdr:row>
      <xdr:rowOff>92528</xdr:rowOff>
    </xdr:to>
    <xdr:sp macro="" textlink="">
      <xdr:nvSpPr>
        <xdr:cNvPr id="25" name="正方形/長方形 24">
          <a:extLst>
            <a:ext uri="{FF2B5EF4-FFF2-40B4-BE49-F238E27FC236}">
              <a16:creationId xmlns:a16="http://schemas.microsoft.com/office/drawing/2014/main" id="{7042BF75-685D-445A-8459-25772E71061C}"/>
            </a:ext>
          </a:extLst>
        </xdr:cNvPr>
        <xdr:cNvSpPr/>
      </xdr:nvSpPr>
      <xdr:spPr>
        <a:xfrm>
          <a:off x="5043350" y="8508275"/>
          <a:ext cx="173083" cy="11103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600">
              <a:latin typeface="游明朝" panose="02020400000000000000" pitchFamily="18" charset="-128"/>
              <a:ea typeface="游明朝" panose="02020400000000000000" pitchFamily="18" charset="-128"/>
            </a:rPr>
            <a:t>ヶ月</a:t>
          </a:r>
        </a:p>
      </xdr:txBody>
    </xdr:sp>
    <xdr:clientData/>
  </xdr:twoCellAnchor>
  <xdr:twoCellAnchor>
    <xdr:from>
      <xdr:col>3</xdr:col>
      <xdr:colOff>375558</xdr:colOff>
      <xdr:row>34</xdr:row>
      <xdr:rowOff>108857</xdr:rowOff>
    </xdr:from>
    <xdr:to>
      <xdr:col>4</xdr:col>
      <xdr:colOff>16329</xdr:colOff>
      <xdr:row>34</xdr:row>
      <xdr:rowOff>244929</xdr:rowOff>
    </xdr:to>
    <xdr:sp macro="" textlink="">
      <xdr:nvSpPr>
        <xdr:cNvPr id="26" name="正方形/長方形 25">
          <a:extLst>
            <a:ext uri="{FF2B5EF4-FFF2-40B4-BE49-F238E27FC236}">
              <a16:creationId xmlns:a16="http://schemas.microsoft.com/office/drawing/2014/main" id="{30054B7C-C268-48D0-8A27-0B724E5F9E1D}"/>
            </a:ext>
          </a:extLst>
        </xdr:cNvPr>
        <xdr:cNvSpPr/>
      </xdr:nvSpPr>
      <xdr:spPr>
        <a:xfrm>
          <a:off x="931818" y="9100457"/>
          <a:ext cx="113211" cy="13607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年</a:t>
          </a:r>
        </a:p>
      </xdr:txBody>
    </xdr:sp>
    <xdr:clientData/>
  </xdr:twoCellAnchor>
  <xdr:twoCellAnchor>
    <xdr:from>
      <xdr:col>4</xdr:col>
      <xdr:colOff>370114</xdr:colOff>
      <xdr:row>34</xdr:row>
      <xdr:rowOff>114300</xdr:rowOff>
    </xdr:from>
    <xdr:to>
      <xdr:col>5</xdr:col>
      <xdr:colOff>10886</xdr:colOff>
      <xdr:row>35</xdr:row>
      <xdr:rowOff>0</xdr:rowOff>
    </xdr:to>
    <xdr:sp macro="" textlink="">
      <xdr:nvSpPr>
        <xdr:cNvPr id="27" name="正方形/長方形 26">
          <a:extLst>
            <a:ext uri="{FF2B5EF4-FFF2-40B4-BE49-F238E27FC236}">
              <a16:creationId xmlns:a16="http://schemas.microsoft.com/office/drawing/2014/main" id="{6619E9B5-032E-4D91-93BC-42E900A88897}"/>
            </a:ext>
          </a:extLst>
        </xdr:cNvPr>
        <xdr:cNvSpPr/>
      </xdr:nvSpPr>
      <xdr:spPr>
        <a:xfrm>
          <a:off x="1398814" y="9105900"/>
          <a:ext cx="113212"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月</a:t>
          </a:r>
        </a:p>
      </xdr:txBody>
    </xdr:sp>
    <xdr:clientData/>
  </xdr:twoCellAnchor>
  <xdr:twoCellAnchor>
    <xdr:from>
      <xdr:col>5</xdr:col>
      <xdr:colOff>337457</xdr:colOff>
      <xdr:row>34</xdr:row>
      <xdr:rowOff>114300</xdr:rowOff>
    </xdr:from>
    <xdr:to>
      <xdr:col>6</xdr:col>
      <xdr:colOff>16328</xdr:colOff>
      <xdr:row>35</xdr:row>
      <xdr:rowOff>0</xdr:rowOff>
    </xdr:to>
    <xdr:sp macro="" textlink="">
      <xdr:nvSpPr>
        <xdr:cNvPr id="28" name="正方形/長方形 27">
          <a:extLst>
            <a:ext uri="{FF2B5EF4-FFF2-40B4-BE49-F238E27FC236}">
              <a16:creationId xmlns:a16="http://schemas.microsoft.com/office/drawing/2014/main" id="{D6AB7634-42AD-410F-A2C4-4060AE4C8E07}"/>
            </a:ext>
          </a:extLst>
        </xdr:cNvPr>
        <xdr:cNvSpPr/>
      </xdr:nvSpPr>
      <xdr:spPr>
        <a:xfrm>
          <a:off x="1838597" y="9105900"/>
          <a:ext cx="113211" cy="16002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日</a:t>
          </a:r>
        </a:p>
      </xdr:txBody>
    </xdr:sp>
    <xdr:clientData/>
  </xdr:twoCellAnchor>
  <xdr:twoCellAnchor>
    <xdr:from>
      <xdr:col>12</xdr:col>
      <xdr:colOff>342900</xdr:colOff>
      <xdr:row>9</xdr:row>
      <xdr:rowOff>310245</xdr:rowOff>
    </xdr:from>
    <xdr:to>
      <xdr:col>13</xdr:col>
      <xdr:colOff>10884</xdr:colOff>
      <xdr:row>10</xdr:row>
      <xdr:rowOff>125185</xdr:rowOff>
    </xdr:to>
    <xdr:sp macro="" textlink="">
      <xdr:nvSpPr>
        <xdr:cNvPr id="29" name="正方形/長方形 28">
          <a:extLst>
            <a:ext uri="{FF2B5EF4-FFF2-40B4-BE49-F238E27FC236}">
              <a16:creationId xmlns:a16="http://schemas.microsoft.com/office/drawing/2014/main" id="{D14F5845-E725-4CE8-A1BC-BE9A2AD2710D}"/>
            </a:ext>
          </a:extLst>
        </xdr:cNvPr>
        <xdr:cNvSpPr/>
      </xdr:nvSpPr>
      <xdr:spPr>
        <a:xfrm>
          <a:off x="4137660" y="2367645"/>
          <a:ext cx="216624" cy="142600"/>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168728</xdr:colOff>
      <xdr:row>9</xdr:row>
      <xdr:rowOff>310244</xdr:rowOff>
    </xdr:from>
    <xdr:to>
      <xdr:col>9</xdr:col>
      <xdr:colOff>5442</xdr:colOff>
      <xdr:row>10</xdr:row>
      <xdr:rowOff>119743</xdr:rowOff>
    </xdr:to>
    <xdr:sp macro="" textlink="">
      <xdr:nvSpPr>
        <xdr:cNvPr id="30" name="正方形/長方形 29">
          <a:extLst>
            <a:ext uri="{FF2B5EF4-FFF2-40B4-BE49-F238E27FC236}">
              <a16:creationId xmlns:a16="http://schemas.microsoft.com/office/drawing/2014/main" id="{B7E38080-E0E2-4359-B625-F29048E4F66E}"/>
            </a:ext>
          </a:extLst>
        </xdr:cNvPr>
        <xdr:cNvSpPr/>
      </xdr:nvSpPr>
      <xdr:spPr>
        <a:xfrm>
          <a:off x="2820488" y="2367644"/>
          <a:ext cx="118654" cy="137159"/>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twoCellAnchor>
    <xdr:from>
      <xdr:col>17</xdr:col>
      <xdr:colOff>174171</xdr:colOff>
      <xdr:row>9</xdr:row>
      <xdr:rowOff>190500</xdr:rowOff>
    </xdr:from>
    <xdr:to>
      <xdr:col>18</xdr:col>
      <xdr:colOff>16329</xdr:colOff>
      <xdr:row>10</xdr:row>
      <xdr:rowOff>16328</xdr:rowOff>
    </xdr:to>
    <xdr:sp macro="" textlink="">
      <xdr:nvSpPr>
        <xdr:cNvPr id="31" name="正方形/長方形 30">
          <a:extLst>
            <a:ext uri="{FF2B5EF4-FFF2-40B4-BE49-F238E27FC236}">
              <a16:creationId xmlns:a16="http://schemas.microsoft.com/office/drawing/2014/main" id="{03D235A9-71D4-48F6-86E5-885CB2F3D2BC}"/>
            </a:ext>
          </a:extLst>
        </xdr:cNvPr>
        <xdr:cNvSpPr/>
      </xdr:nvSpPr>
      <xdr:spPr>
        <a:xfrm>
          <a:off x="5721531" y="2247900"/>
          <a:ext cx="124098" cy="153488"/>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枚</a:t>
          </a:r>
        </a:p>
      </xdr:txBody>
    </xdr:sp>
    <xdr:clientData/>
  </xdr:twoCellAnchor>
  <xdr:twoCellAnchor>
    <xdr:from>
      <xdr:col>12</xdr:col>
      <xdr:colOff>315685</xdr:colOff>
      <xdr:row>28</xdr:row>
      <xdr:rowOff>54428</xdr:rowOff>
    </xdr:from>
    <xdr:to>
      <xdr:col>12</xdr:col>
      <xdr:colOff>533398</xdr:colOff>
      <xdr:row>28</xdr:row>
      <xdr:rowOff>195940</xdr:rowOff>
    </xdr:to>
    <xdr:sp macro="" textlink="">
      <xdr:nvSpPr>
        <xdr:cNvPr id="32" name="正方形/長方形 31">
          <a:extLst>
            <a:ext uri="{FF2B5EF4-FFF2-40B4-BE49-F238E27FC236}">
              <a16:creationId xmlns:a16="http://schemas.microsoft.com/office/drawing/2014/main" id="{4FE6B8CE-624D-4722-AB2D-5775972436EE}"/>
            </a:ext>
          </a:extLst>
        </xdr:cNvPr>
        <xdr:cNvSpPr/>
      </xdr:nvSpPr>
      <xdr:spPr>
        <a:xfrm>
          <a:off x="4110445" y="7377248"/>
          <a:ext cx="217713" cy="141512"/>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千円</a:t>
          </a:r>
        </a:p>
      </xdr:txBody>
    </xdr:sp>
    <xdr:clientData/>
  </xdr:twoCellAnchor>
  <xdr:twoCellAnchor>
    <xdr:from>
      <xdr:col>8</xdr:col>
      <xdr:colOff>65313</xdr:colOff>
      <xdr:row>28</xdr:row>
      <xdr:rowOff>54428</xdr:rowOff>
    </xdr:from>
    <xdr:to>
      <xdr:col>8</xdr:col>
      <xdr:colOff>195942</xdr:colOff>
      <xdr:row>28</xdr:row>
      <xdr:rowOff>217714</xdr:rowOff>
    </xdr:to>
    <xdr:sp macro="" textlink="">
      <xdr:nvSpPr>
        <xdr:cNvPr id="33" name="正方形/長方形 32">
          <a:extLst>
            <a:ext uri="{FF2B5EF4-FFF2-40B4-BE49-F238E27FC236}">
              <a16:creationId xmlns:a16="http://schemas.microsoft.com/office/drawing/2014/main" id="{54FA55EB-2BD2-4629-9419-F20585365A6F}"/>
            </a:ext>
          </a:extLst>
        </xdr:cNvPr>
        <xdr:cNvSpPr/>
      </xdr:nvSpPr>
      <xdr:spPr>
        <a:xfrm>
          <a:off x="2717073" y="7377248"/>
          <a:ext cx="130629" cy="163286"/>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lIns="0" tIns="0" rIns="0" bIns="0" rtlCol="0" anchor="t"/>
        <a:lstStyle/>
        <a:p>
          <a:pPr algn="l"/>
          <a:r>
            <a:rPr kumimoji="1" lang="ja-JP" altLang="en-US" sz="800">
              <a:latin typeface="游明朝" panose="02020400000000000000" pitchFamily="18" charset="-128"/>
              <a:ea typeface="游明朝" panose="02020400000000000000" pitchFamily="18" charset="-128"/>
            </a:rPr>
            <a:t>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96C02-CBAF-4B80-B390-99F54F643C50}">
  <sheetPr>
    <tabColor theme="1"/>
  </sheetPr>
  <dimension ref="A1:S37"/>
  <sheetViews>
    <sheetView showGridLines="0" showRowColHeaders="0" view="pageBreakPreview" zoomScaleNormal="90" zoomScaleSheetLayoutView="100" workbookViewId="0">
      <selection activeCell="F40" sqref="F40"/>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5" t="s">
        <v>2</v>
      </c>
      <c r="D3" s="178" t="s">
        <v>72</v>
      </c>
      <c r="E3" s="178"/>
      <c r="F3" s="178"/>
      <c r="G3" s="178"/>
      <c r="H3" s="178"/>
      <c r="I3" s="179"/>
      <c r="J3" s="6"/>
      <c r="K3" s="180" t="s">
        <v>3</v>
      </c>
      <c r="L3" s="180"/>
      <c r="M3" s="181" t="s">
        <v>4</v>
      </c>
      <c r="N3" s="181"/>
      <c r="O3" s="181"/>
      <c r="P3" s="181"/>
      <c r="Q3" s="181"/>
      <c r="R3" s="7"/>
    </row>
    <row r="4" spans="1:18" ht="22.05" customHeight="1" x14ac:dyDescent="0.35">
      <c r="B4" s="182" t="s">
        <v>5</v>
      </c>
      <c r="C4" s="183"/>
      <c r="D4" s="186" t="s">
        <v>73</v>
      </c>
      <c r="E4" s="186"/>
      <c r="F4" s="186"/>
      <c r="G4" s="186"/>
      <c r="H4" s="186"/>
      <c r="I4" s="187"/>
      <c r="J4" s="39"/>
      <c r="K4" s="180"/>
      <c r="L4" s="180"/>
      <c r="M4" s="181" t="s">
        <v>6</v>
      </c>
      <c r="N4" s="181"/>
      <c r="O4" s="181"/>
      <c r="P4" s="181"/>
      <c r="Q4" s="181"/>
      <c r="R4" s="7"/>
    </row>
    <row r="5" spans="1:18" ht="22.05" customHeight="1" x14ac:dyDescent="0.35">
      <c r="B5" s="184"/>
      <c r="C5" s="185"/>
      <c r="D5" s="188"/>
      <c r="E5" s="188"/>
      <c r="F5" s="188"/>
      <c r="G5" s="188"/>
      <c r="H5" s="188"/>
      <c r="I5" s="189"/>
      <c r="J5" s="39"/>
      <c r="K5" s="1" t="s">
        <v>7</v>
      </c>
      <c r="M5" s="8"/>
      <c r="N5" s="8"/>
      <c r="O5" s="8"/>
      <c r="P5" s="8"/>
      <c r="Q5" s="8"/>
      <c r="R5" s="8"/>
    </row>
    <row r="6" spans="1:18" ht="22.05" customHeight="1" x14ac:dyDescent="0.35">
      <c r="B6" s="202" t="s">
        <v>64</v>
      </c>
      <c r="C6" s="203"/>
      <c r="D6" s="204" t="s">
        <v>74</v>
      </c>
      <c r="E6" s="204"/>
      <c r="F6" s="204"/>
      <c r="G6" s="204"/>
      <c r="H6" s="204"/>
      <c r="I6" s="205"/>
      <c r="J6" s="39"/>
      <c r="K6" s="206"/>
      <c r="L6" s="207"/>
      <c r="M6" s="207"/>
      <c r="N6" s="207"/>
      <c r="O6" s="207"/>
      <c r="P6" s="208"/>
      <c r="Q6" s="210" t="s">
        <v>8</v>
      </c>
      <c r="R6" s="211"/>
    </row>
    <row r="7" spans="1:18" ht="22.05" customHeight="1" x14ac:dyDescent="0.35">
      <c r="B7" s="212" t="s">
        <v>9</v>
      </c>
      <c r="C7" s="213"/>
      <c r="D7" s="214" t="s">
        <v>75</v>
      </c>
      <c r="E7" s="214"/>
      <c r="F7" s="214"/>
      <c r="G7" s="214"/>
      <c r="H7" s="214"/>
      <c r="I7" s="215"/>
      <c r="J7" s="40"/>
      <c r="K7" s="216">
        <v>22101932</v>
      </c>
      <c r="L7" s="217"/>
      <c r="M7" s="217"/>
      <c r="N7" s="217"/>
      <c r="O7" s="218">
        <v>185</v>
      </c>
      <c r="P7" s="219"/>
      <c r="Q7" s="220">
        <v>111</v>
      </c>
      <c r="R7" s="221"/>
    </row>
    <row r="8" spans="1:18" ht="22.05" customHeight="1" x14ac:dyDescent="0.35">
      <c r="B8" s="190" t="s">
        <v>10</v>
      </c>
      <c r="C8" s="190"/>
      <c r="D8" s="191"/>
      <c r="E8" s="192" t="s">
        <v>76</v>
      </c>
      <c r="F8" s="193"/>
      <c r="G8" s="193"/>
      <c r="H8" s="194"/>
      <c r="L8" s="9" t="s">
        <v>65</v>
      </c>
      <c r="M8" s="10"/>
      <c r="N8" s="10"/>
      <c r="O8" s="10"/>
      <c r="P8" s="10"/>
      <c r="Q8" s="10"/>
      <c r="R8" s="10"/>
    </row>
    <row r="9" spans="1:18" ht="4.95" customHeight="1" x14ac:dyDescent="0.35"/>
    <row r="10" spans="1:18" ht="25.95" customHeight="1" thickBot="1" x14ac:dyDescent="0.4">
      <c r="B10" s="11" t="s">
        <v>11</v>
      </c>
      <c r="C10" s="195" t="s">
        <v>12</v>
      </c>
      <c r="D10" s="196"/>
      <c r="E10" s="196"/>
      <c r="F10" s="197" t="s">
        <v>13</v>
      </c>
      <c r="G10" s="198"/>
      <c r="H10" s="198"/>
      <c r="I10" s="198"/>
      <c r="J10" s="199" t="s">
        <v>14</v>
      </c>
      <c r="K10" s="200"/>
      <c r="L10" s="197" t="s">
        <v>15</v>
      </c>
      <c r="M10" s="201"/>
      <c r="N10" s="209" t="s">
        <v>16</v>
      </c>
      <c r="O10" s="143"/>
      <c r="P10" s="143"/>
      <c r="Q10" s="143"/>
      <c r="R10" s="38">
        <v>0</v>
      </c>
    </row>
    <row r="11" spans="1:18" ht="22.05" customHeight="1" x14ac:dyDescent="0.35">
      <c r="A11" s="13" t="str">
        <f>B11</f>
        <v>31</v>
      </c>
      <c r="B11" s="159" t="s">
        <v>17</v>
      </c>
      <c r="C11" s="160" t="s">
        <v>18</v>
      </c>
      <c r="D11" s="129" t="s">
        <v>19</v>
      </c>
      <c r="E11" s="130"/>
      <c r="F11" s="108"/>
      <c r="G11" s="109"/>
      <c r="H11" s="109"/>
      <c r="I11" s="109"/>
      <c r="J11" s="162">
        <v>19</v>
      </c>
      <c r="K11" s="163"/>
      <c r="L11" s="164"/>
      <c r="M11" s="165"/>
      <c r="N11" s="143" t="s">
        <v>20</v>
      </c>
      <c r="O11" s="143"/>
      <c r="P11" s="143"/>
      <c r="Q11" s="143"/>
      <c r="R11" s="14"/>
    </row>
    <row r="12" spans="1:18" ht="22.05" customHeight="1" x14ac:dyDescent="0.35">
      <c r="A12" s="15"/>
      <c r="B12" s="123"/>
      <c r="C12" s="161"/>
      <c r="D12" s="131"/>
      <c r="E12" s="132"/>
      <c r="F12" s="166"/>
      <c r="G12" s="167"/>
      <c r="H12" s="167"/>
      <c r="I12" s="167"/>
      <c r="J12" s="168">
        <v>19</v>
      </c>
      <c r="K12" s="169"/>
      <c r="L12" s="170"/>
      <c r="M12" s="171"/>
      <c r="N12" s="172"/>
      <c r="O12" s="172"/>
      <c r="P12" s="172"/>
      <c r="Q12" s="173">
        <v>2</v>
      </c>
      <c r="R12" s="174"/>
    </row>
    <row r="13" spans="1:18" ht="22.05" customHeight="1" x14ac:dyDescent="0.35">
      <c r="A13" s="13" t="str">
        <f>B13</f>
        <v>32</v>
      </c>
      <c r="B13" s="102" t="s">
        <v>21</v>
      </c>
      <c r="C13" s="161"/>
      <c r="D13" s="104" t="s">
        <v>22</v>
      </c>
      <c r="E13" s="105"/>
      <c r="F13" s="108"/>
      <c r="G13" s="109"/>
      <c r="H13" s="109"/>
      <c r="I13" s="109"/>
      <c r="J13" s="110">
        <v>20</v>
      </c>
      <c r="K13" s="111"/>
      <c r="L13" s="112"/>
      <c r="M13" s="113"/>
      <c r="N13" s="143" t="s">
        <v>23</v>
      </c>
      <c r="O13" s="143"/>
      <c r="P13" s="143"/>
      <c r="Q13" s="143"/>
      <c r="R13" s="14"/>
    </row>
    <row r="14" spans="1:18" ht="22.05" customHeight="1" x14ac:dyDescent="0.35">
      <c r="A14" s="15"/>
      <c r="B14" s="123"/>
      <c r="C14" s="161"/>
      <c r="D14" s="106"/>
      <c r="E14" s="107"/>
      <c r="F14" s="114" t="str">
        <f>IF(LEFT(Q14,2)="32",0,"00")</f>
        <v>00</v>
      </c>
      <c r="G14" s="115"/>
      <c r="H14" s="115"/>
      <c r="I14" s="115"/>
      <c r="J14" s="116">
        <v>19</v>
      </c>
      <c r="K14" s="117"/>
      <c r="L14" s="121" t="str">
        <f>IF(F14="00","",ROUNDDOWN(F14*J14/100000,0))</f>
        <v/>
      </c>
      <c r="M14" s="122"/>
      <c r="N14" s="175"/>
      <c r="O14" s="175"/>
      <c r="P14" s="175"/>
      <c r="Q14" s="176">
        <v>35</v>
      </c>
      <c r="R14" s="177"/>
    </row>
    <row r="15" spans="1:18" ht="22.05" customHeight="1" thickBot="1" x14ac:dyDescent="0.4">
      <c r="A15" s="13" t="str">
        <f>B15</f>
        <v>33</v>
      </c>
      <c r="B15" s="102" t="s">
        <v>24</v>
      </c>
      <c r="C15" s="161"/>
      <c r="D15" s="104" t="s">
        <v>25</v>
      </c>
      <c r="E15" s="105"/>
      <c r="F15" s="108"/>
      <c r="G15" s="109"/>
      <c r="H15" s="109"/>
      <c r="I15" s="109"/>
      <c r="J15" s="110">
        <v>18</v>
      </c>
      <c r="K15" s="111"/>
      <c r="L15" s="112"/>
      <c r="M15" s="113"/>
      <c r="N15" s="155" t="str">
        <f>_xlfn.IFS(LEFT(Q14,2)="32","道路新設工事",LEFT(Q14,2)="33","舗装工事業",LEFT(Q14,2)="35","建築事業",LEFT(Q14,2)="38","既設建築物設備工事業",LEFT(Q14,2)="36","機械装置組立据付",LEFT(Q14,2)="37","その他の建築事業")</f>
        <v>建築事業</v>
      </c>
      <c r="O15" s="155"/>
      <c r="P15" s="155"/>
      <c r="Q15" s="155"/>
      <c r="R15" s="156"/>
    </row>
    <row r="16" spans="1:18" ht="22.05" customHeight="1" x14ac:dyDescent="0.35">
      <c r="A16" s="15"/>
      <c r="B16" s="123"/>
      <c r="C16" s="161"/>
      <c r="D16" s="106"/>
      <c r="E16" s="107"/>
      <c r="F16" s="114" t="str">
        <f>IF(LEFT(Q14,2)="33",0,"00")</f>
        <v>00</v>
      </c>
      <c r="G16" s="115"/>
      <c r="H16" s="115"/>
      <c r="I16" s="115"/>
      <c r="J16" s="116">
        <v>17</v>
      </c>
      <c r="K16" s="117"/>
      <c r="L16" s="121" t="str">
        <f>IF(F16="00","",ROUNDDOWN(F16*J16/100000,0))</f>
        <v/>
      </c>
      <c r="M16" s="122"/>
      <c r="N16" s="157" t="s">
        <v>26</v>
      </c>
      <c r="O16" s="157"/>
      <c r="P16" s="157"/>
      <c r="Q16" s="157"/>
      <c r="R16" s="158"/>
    </row>
    <row r="17" spans="1:19" ht="22.05" customHeight="1" x14ac:dyDescent="0.35">
      <c r="A17" s="13" t="str">
        <f>B17</f>
        <v>34</v>
      </c>
      <c r="B17" s="102" t="s">
        <v>27</v>
      </c>
      <c r="C17" s="161"/>
      <c r="D17" s="129" t="s">
        <v>28</v>
      </c>
      <c r="E17" s="130"/>
      <c r="F17" s="108"/>
      <c r="G17" s="109"/>
      <c r="H17" s="109"/>
      <c r="I17" s="109"/>
      <c r="J17" s="110">
        <v>25</v>
      </c>
      <c r="K17" s="111"/>
      <c r="L17" s="112"/>
      <c r="M17" s="113"/>
      <c r="N17" s="152" t="s">
        <v>29</v>
      </c>
      <c r="O17" s="153"/>
      <c r="P17" s="153"/>
      <c r="Q17" s="153"/>
      <c r="R17" s="154"/>
    </row>
    <row r="18" spans="1:19" ht="22.05" customHeight="1" x14ac:dyDescent="0.35">
      <c r="A18" s="15"/>
      <c r="B18" s="144"/>
      <c r="C18" s="161"/>
      <c r="D18" s="131"/>
      <c r="E18" s="132"/>
      <c r="F18" s="137"/>
      <c r="G18" s="138"/>
      <c r="H18" s="138"/>
      <c r="I18" s="138"/>
      <c r="J18" s="116">
        <v>24</v>
      </c>
      <c r="K18" s="117"/>
      <c r="L18" s="121"/>
      <c r="M18" s="122"/>
      <c r="N18" s="134" t="s">
        <v>68</v>
      </c>
      <c r="O18" s="135"/>
      <c r="P18" s="135"/>
      <c r="Q18" s="135"/>
      <c r="R18" s="136"/>
    </row>
    <row r="19" spans="1:19" ht="22.05" customHeight="1" x14ac:dyDescent="0.35">
      <c r="A19" s="13" t="str">
        <f>B19</f>
        <v>35</v>
      </c>
      <c r="B19" s="102" t="s">
        <v>31</v>
      </c>
      <c r="C19" s="161"/>
      <c r="D19" s="104" t="s">
        <v>32</v>
      </c>
      <c r="E19" s="105"/>
      <c r="F19" s="108"/>
      <c r="G19" s="109"/>
      <c r="H19" s="109"/>
      <c r="I19" s="109"/>
      <c r="J19" s="110">
        <v>23</v>
      </c>
      <c r="K19" s="111"/>
      <c r="L19" s="112"/>
      <c r="M19" s="113"/>
      <c r="N19" s="147">
        <f>IF(N21="",_xlfn.IFS(LEFT(Q14,2)="32",199,LEFT(Q14,2)="33",178,LEFT(Q14,2)="35",241,LEFT(Q14,2)="38",241,LEFT(Q14,2)="36",399,LEFT(Q14,2)="37",252),"")</f>
        <v>241</v>
      </c>
      <c r="O19" s="147"/>
      <c r="P19" s="147"/>
      <c r="Q19" s="147"/>
      <c r="R19" s="148"/>
    </row>
    <row r="20" spans="1:19" ht="22.05" customHeight="1" x14ac:dyDescent="0.35">
      <c r="A20" s="15"/>
      <c r="B20" s="144"/>
      <c r="C20" s="161"/>
      <c r="D20" s="145"/>
      <c r="E20" s="146"/>
      <c r="F20" s="137">
        <f>IF(LEFT(Q14,2)="35",0,"00")</f>
        <v>0</v>
      </c>
      <c r="G20" s="138"/>
      <c r="H20" s="138"/>
      <c r="I20" s="138"/>
      <c r="J20" s="116">
        <v>23</v>
      </c>
      <c r="K20" s="117"/>
      <c r="L20" s="121">
        <f>IF(F20="00","",ROUNDDOWN(F20*J20/100000,0))</f>
        <v>0</v>
      </c>
      <c r="M20" s="122"/>
      <c r="N20" s="149" t="s">
        <v>33</v>
      </c>
      <c r="O20" s="150"/>
      <c r="P20" s="150"/>
      <c r="Q20" s="150"/>
      <c r="R20" s="151"/>
    </row>
    <row r="21" spans="1:19" ht="22.05" customHeight="1" x14ac:dyDescent="0.35">
      <c r="A21" s="13" t="str">
        <f>B21</f>
        <v>38</v>
      </c>
      <c r="B21" s="102" t="s">
        <v>34</v>
      </c>
      <c r="C21" s="161"/>
      <c r="D21" s="129" t="s">
        <v>35</v>
      </c>
      <c r="E21" s="130"/>
      <c r="F21" s="108"/>
      <c r="G21" s="109"/>
      <c r="H21" s="109"/>
      <c r="I21" s="109"/>
      <c r="J21" s="110">
        <v>23</v>
      </c>
      <c r="K21" s="111"/>
      <c r="L21" s="112"/>
      <c r="M21" s="113"/>
      <c r="N21" s="133"/>
      <c r="O21" s="133"/>
      <c r="P21" s="51"/>
      <c r="Q21" s="141"/>
      <c r="R21" s="142"/>
    </row>
    <row r="22" spans="1:19" ht="22.05" customHeight="1" x14ac:dyDescent="0.35">
      <c r="A22" s="15"/>
      <c r="B22" s="123"/>
      <c r="C22" s="161"/>
      <c r="D22" s="131"/>
      <c r="E22" s="132"/>
      <c r="F22" s="114" t="str">
        <f>IF(LEFT(Q14,2)="38",0,"00")</f>
        <v>00</v>
      </c>
      <c r="G22" s="115"/>
      <c r="H22" s="115"/>
      <c r="I22" s="115"/>
      <c r="J22" s="116">
        <v>23</v>
      </c>
      <c r="K22" s="117"/>
      <c r="L22" s="121" t="str">
        <f>IF(F22="00","",ROUNDDOWN(F22*J22/100000,0))</f>
        <v/>
      </c>
      <c r="M22" s="122"/>
      <c r="N22" s="143" t="s">
        <v>36</v>
      </c>
      <c r="O22" s="143"/>
      <c r="P22" s="143"/>
      <c r="Q22" s="143"/>
      <c r="R22" s="21"/>
    </row>
    <row r="23" spans="1:19" ht="22.05" customHeight="1" x14ac:dyDescent="0.35">
      <c r="A23" s="13" t="s">
        <v>37</v>
      </c>
      <c r="B23" s="102" t="s">
        <v>38</v>
      </c>
      <c r="C23" s="161"/>
      <c r="D23" s="124" t="s">
        <v>39</v>
      </c>
      <c r="E23" s="127" t="s">
        <v>40</v>
      </c>
      <c r="F23" s="108"/>
      <c r="G23" s="109"/>
      <c r="H23" s="109"/>
      <c r="I23" s="109"/>
      <c r="J23" s="110">
        <v>40</v>
      </c>
      <c r="K23" s="111"/>
      <c r="L23" s="112"/>
      <c r="M23" s="113"/>
      <c r="N23" s="134" t="s">
        <v>69</v>
      </c>
      <c r="O23" s="135"/>
      <c r="P23" s="135"/>
      <c r="Q23" s="135"/>
      <c r="R23" s="136"/>
    </row>
    <row r="24" spans="1:19" ht="22.05" customHeight="1" thickBot="1" x14ac:dyDescent="0.4">
      <c r="A24" s="15"/>
      <c r="B24" s="123"/>
      <c r="C24" s="161"/>
      <c r="D24" s="125"/>
      <c r="E24" s="128"/>
      <c r="F24" s="137" t="str">
        <f>IF(LEFT(Q14,2)="36",0,"00")</f>
        <v>00</v>
      </c>
      <c r="G24" s="138"/>
      <c r="H24" s="138"/>
      <c r="I24" s="138"/>
      <c r="J24" s="116">
        <v>38</v>
      </c>
      <c r="K24" s="117"/>
      <c r="L24" s="121" t="str">
        <f>IF(F24="00","",ROUNDDOWN(F24*J24/100000,0))</f>
        <v/>
      </c>
      <c r="M24" s="122"/>
      <c r="N24" s="139" t="s">
        <v>42</v>
      </c>
      <c r="O24" s="139"/>
      <c r="P24" s="139"/>
      <c r="Q24" s="139"/>
      <c r="R24" s="140"/>
    </row>
    <row r="25" spans="1:19" ht="22.05" customHeight="1" x14ac:dyDescent="0.35">
      <c r="A25" s="13" t="s">
        <v>43</v>
      </c>
      <c r="B25" s="123"/>
      <c r="C25" s="161"/>
      <c r="D25" s="125"/>
      <c r="E25" s="120" t="s">
        <v>44</v>
      </c>
      <c r="F25" s="108"/>
      <c r="G25" s="109"/>
      <c r="H25" s="109"/>
      <c r="I25" s="109"/>
      <c r="J25" s="110">
        <v>22</v>
      </c>
      <c r="K25" s="111"/>
      <c r="L25" s="112"/>
      <c r="M25" s="113"/>
      <c r="N25" s="41"/>
      <c r="O25" s="41"/>
      <c r="P25" s="41"/>
      <c r="Q25" s="41"/>
      <c r="R25" s="41"/>
      <c r="S25" s="41"/>
    </row>
    <row r="26" spans="1:19" ht="22.05" customHeight="1" x14ac:dyDescent="0.35">
      <c r="A26" s="15"/>
      <c r="B26" s="123"/>
      <c r="C26" s="161"/>
      <c r="D26" s="126"/>
      <c r="E26" s="120"/>
      <c r="F26" s="114"/>
      <c r="G26" s="115"/>
      <c r="H26" s="115"/>
      <c r="I26" s="115"/>
      <c r="J26" s="116">
        <v>21</v>
      </c>
      <c r="K26" s="117"/>
      <c r="L26" s="121"/>
      <c r="M26" s="122"/>
      <c r="N26" s="41"/>
      <c r="O26" s="41"/>
      <c r="P26" s="41"/>
      <c r="Q26" s="41"/>
      <c r="R26" s="41"/>
      <c r="S26" s="41"/>
    </row>
    <row r="27" spans="1:19" ht="22.05" customHeight="1" x14ac:dyDescent="0.35">
      <c r="A27" s="13" t="str">
        <f>B27</f>
        <v>37</v>
      </c>
      <c r="B27" s="102" t="s">
        <v>45</v>
      </c>
      <c r="C27" s="161"/>
      <c r="D27" s="104" t="s">
        <v>46</v>
      </c>
      <c r="E27" s="105"/>
      <c r="F27" s="108"/>
      <c r="G27" s="109"/>
      <c r="H27" s="109"/>
      <c r="I27" s="109"/>
      <c r="J27" s="110">
        <v>24</v>
      </c>
      <c r="K27" s="111"/>
      <c r="L27" s="112"/>
      <c r="M27" s="113"/>
      <c r="N27" s="16"/>
      <c r="O27" s="16"/>
    </row>
    <row r="28" spans="1:19" ht="22.05" customHeight="1" thickBot="1" x14ac:dyDescent="0.4">
      <c r="B28" s="103"/>
      <c r="C28" s="161"/>
      <c r="D28" s="106"/>
      <c r="E28" s="107"/>
      <c r="F28" s="114" t="str">
        <f>IF(LEFT(Q14,2)="37",0,"00")</f>
        <v>00</v>
      </c>
      <c r="G28" s="115"/>
      <c r="H28" s="115"/>
      <c r="I28" s="115"/>
      <c r="J28" s="116">
        <v>24</v>
      </c>
      <c r="K28" s="117"/>
      <c r="L28" s="118" t="str">
        <f>IF(F28="00","",ROUNDDOWN(F28*J28/100000,0))</f>
        <v/>
      </c>
      <c r="M28" s="119"/>
    </row>
    <row r="29" spans="1:19" ht="22.05" customHeight="1" x14ac:dyDescent="0.35">
      <c r="B29" s="88" t="s">
        <v>47</v>
      </c>
      <c r="C29" s="89"/>
      <c r="D29" s="89"/>
      <c r="E29" s="89"/>
      <c r="F29" s="90">
        <f>SUM(F11:I28)</f>
        <v>0</v>
      </c>
      <c r="G29" s="91"/>
      <c r="H29" s="91"/>
      <c r="I29" s="91"/>
      <c r="J29" s="92"/>
      <c r="K29" s="93"/>
      <c r="L29" s="94">
        <f>SUM(L11:M28)</f>
        <v>0</v>
      </c>
      <c r="M29" s="95"/>
    </row>
    <row r="30" spans="1:19" ht="30" customHeight="1" thickBot="1" x14ac:dyDescent="0.4">
      <c r="A30" s="17"/>
      <c r="B30" s="96" t="s">
        <v>48</v>
      </c>
      <c r="C30" s="97"/>
      <c r="D30" s="97"/>
      <c r="E30" s="97"/>
      <c r="F30" s="18" t="s">
        <v>49</v>
      </c>
      <c r="G30" s="25" t="s">
        <v>50</v>
      </c>
      <c r="H30" s="79" t="s">
        <v>51</v>
      </c>
      <c r="I30" s="80"/>
      <c r="J30" s="98" t="s">
        <v>52</v>
      </c>
      <c r="K30" s="99"/>
      <c r="L30" s="100"/>
      <c r="M30" s="101"/>
      <c r="N30" s="77" t="s">
        <v>53</v>
      </c>
      <c r="O30" s="78"/>
      <c r="P30" s="25" t="s">
        <v>50</v>
      </c>
      <c r="Q30" s="79" t="s">
        <v>51</v>
      </c>
      <c r="R30" s="80"/>
    </row>
    <row r="31" spans="1:19" ht="22.05" customHeight="1" x14ac:dyDescent="0.4">
      <c r="A31" s="19"/>
      <c r="B31" s="22" t="s">
        <v>54</v>
      </c>
      <c r="C31" s="81" t="s">
        <v>77</v>
      </c>
      <c r="D31" s="82"/>
      <c r="E31" s="83"/>
      <c r="F31" s="42">
        <v>8000</v>
      </c>
      <c r="G31" s="32">
        <v>12</v>
      </c>
      <c r="H31" s="29">
        <v>100</v>
      </c>
      <c r="I31" s="26" t="s">
        <v>55</v>
      </c>
      <c r="J31" s="84" t="s">
        <v>56</v>
      </c>
      <c r="K31" s="85"/>
      <c r="L31" s="81"/>
      <c r="M31" s="83"/>
      <c r="N31" s="86"/>
      <c r="O31" s="87"/>
      <c r="P31" s="32"/>
      <c r="Q31" s="29"/>
      <c r="R31" s="12" t="s">
        <v>55</v>
      </c>
    </row>
    <row r="32" spans="1:19" ht="22.05" customHeight="1" x14ac:dyDescent="0.4">
      <c r="A32" s="19"/>
      <c r="B32" s="23" t="s">
        <v>57</v>
      </c>
      <c r="C32" s="63" t="s">
        <v>70</v>
      </c>
      <c r="D32" s="64"/>
      <c r="E32" s="65"/>
      <c r="F32" s="43">
        <v>5000</v>
      </c>
      <c r="G32" s="33"/>
      <c r="H32" s="30" t="s">
        <v>66</v>
      </c>
      <c r="I32" s="27" t="s">
        <v>55</v>
      </c>
      <c r="J32" s="66" t="s">
        <v>58</v>
      </c>
      <c r="K32" s="67"/>
      <c r="L32" s="63"/>
      <c r="M32" s="65"/>
      <c r="N32" s="68"/>
      <c r="O32" s="69"/>
      <c r="P32" s="33"/>
      <c r="Q32" s="30"/>
      <c r="R32" s="36" t="s">
        <v>55</v>
      </c>
    </row>
    <row r="33" spans="1:19" ht="22.05" customHeight="1" thickBot="1" x14ac:dyDescent="0.45">
      <c r="A33" s="19"/>
      <c r="B33" s="24" t="s">
        <v>59</v>
      </c>
      <c r="C33" s="70" t="s">
        <v>71</v>
      </c>
      <c r="D33" s="71"/>
      <c r="E33" s="72"/>
      <c r="F33" s="44"/>
      <c r="G33" s="34"/>
      <c r="H33" s="31">
        <v>80</v>
      </c>
      <c r="I33" s="28" t="s">
        <v>55</v>
      </c>
      <c r="J33" s="73" t="s">
        <v>60</v>
      </c>
      <c r="K33" s="74"/>
      <c r="L33" s="70"/>
      <c r="M33" s="72"/>
      <c r="N33" s="75"/>
      <c r="O33" s="76"/>
      <c r="P33" s="34"/>
      <c r="Q33" s="31"/>
      <c r="R33" s="35" t="s">
        <v>55</v>
      </c>
    </row>
    <row r="34" spans="1:19" ht="15" customHeight="1" x14ac:dyDescent="0.35">
      <c r="B34" s="58" t="s">
        <v>61</v>
      </c>
      <c r="C34" s="58"/>
      <c r="D34" s="58"/>
      <c r="E34" s="58"/>
      <c r="F34" s="58"/>
      <c r="G34" s="58"/>
      <c r="H34" s="58"/>
      <c r="I34" s="58"/>
      <c r="J34" s="58"/>
      <c r="K34" s="58"/>
      <c r="M34" s="3"/>
      <c r="N34" s="3"/>
      <c r="O34" s="3"/>
    </row>
    <row r="35" spans="1:19" ht="22.05" customHeight="1" x14ac:dyDescent="0.45">
      <c r="B35" s="59" t="s">
        <v>0</v>
      </c>
      <c r="C35" s="60"/>
      <c r="D35" s="52">
        <v>7</v>
      </c>
      <c r="E35" s="53">
        <v>4</v>
      </c>
      <c r="F35" s="54">
        <v>1</v>
      </c>
      <c r="G35" s="10"/>
      <c r="H35" s="61" t="s">
        <v>62</v>
      </c>
      <c r="I35" s="61"/>
      <c r="J35" s="61"/>
      <c r="K35" s="62" t="str">
        <f>D6</f>
        <v>株式会社川口塗装</v>
      </c>
      <c r="L35" s="62"/>
      <c r="M35" s="62"/>
      <c r="N35" s="62"/>
      <c r="O35" s="62"/>
      <c r="P35" s="62"/>
      <c r="Q35" s="62"/>
    </row>
    <row r="36" spans="1:19" ht="22.05" customHeight="1" x14ac:dyDescent="0.45">
      <c r="B36" s="37" t="s">
        <v>63</v>
      </c>
      <c r="C36" s="17"/>
      <c r="D36" s="20"/>
      <c r="E36" s="20"/>
      <c r="F36" s="20"/>
      <c r="G36" s="20"/>
      <c r="H36" s="61"/>
      <c r="I36" s="61"/>
      <c r="J36" s="61"/>
      <c r="K36" s="62" t="str">
        <f>D7</f>
        <v>代表取締役　川口一郎</v>
      </c>
      <c r="L36" s="62"/>
      <c r="M36" s="62"/>
      <c r="N36" s="62"/>
      <c r="O36" s="62"/>
      <c r="P36" s="62"/>
      <c r="Q36" s="62"/>
    </row>
    <row r="37" spans="1:19" ht="15" customHeight="1" x14ac:dyDescent="0.35">
      <c r="Q37" s="3"/>
      <c r="R37" s="3"/>
      <c r="S37" s="3"/>
    </row>
  </sheetData>
  <sheetProtection selectLockedCells="1" selectUnlockedCells="1"/>
  <dataConsolidate/>
  <mergeCells count="138">
    <mergeCell ref="D3:I3"/>
    <mergeCell ref="K3:L4"/>
    <mergeCell ref="M3:Q3"/>
    <mergeCell ref="B4:C5"/>
    <mergeCell ref="D4:I5"/>
    <mergeCell ref="M4:Q4"/>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D15:E16"/>
    <mergeCell ref="F15:I15"/>
    <mergeCell ref="J15:K15"/>
    <mergeCell ref="L15:M15"/>
    <mergeCell ref="N15:R15"/>
    <mergeCell ref="F16:I16"/>
    <mergeCell ref="J16:K16"/>
    <mergeCell ref="L16:M16"/>
    <mergeCell ref="N16:R16"/>
    <mergeCell ref="B17:B18"/>
    <mergeCell ref="D17:E18"/>
    <mergeCell ref="F17:I17"/>
    <mergeCell ref="J17:K17"/>
    <mergeCell ref="L17:M17"/>
    <mergeCell ref="N17:R17"/>
    <mergeCell ref="F18:I18"/>
    <mergeCell ref="J18:K18"/>
    <mergeCell ref="L18:M18"/>
    <mergeCell ref="N18:R18"/>
    <mergeCell ref="B19:B20"/>
    <mergeCell ref="D19:E20"/>
    <mergeCell ref="F19:I19"/>
    <mergeCell ref="J19:K19"/>
    <mergeCell ref="L19:M19"/>
    <mergeCell ref="N19:R19"/>
    <mergeCell ref="F20:I20"/>
    <mergeCell ref="J20:K20"/>
    <mergeCell ref="L20:M20"/>
    <mergeCell ref="N20:R20"/>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N30:O30"/>
    <mergeCell ref="Q30:R30"/>
    <mergeCell ref="C31:E31"/>
    <mergeCell ref="J31:K31"/>
    <mergeCell ref="L31:M31"/>
    <mergeCell ref="N31:O31"/>
    <mergeCell ref="B29:E29"/>
    <mergeCell ref="F29:I29"/>
    <mergeCell ref="J29:K29"/>
    <mergeCell ref="L29:M29"/>
    <mergeCell ref="B30:E30"/>
    <mergeCell ref="H30:I30"/>
    <mergeCell ref="J30:M30"/>
    <mergeCell ref="B34:K34"/>
    <mergeCell ref="B35:C35"/>
    <mergeCell ref="H35:J36"/>
    <mergeCell ref="K35:Q35"/>
    <mergeCell ref="K36:Q36"/>
    <mergeCell ref="C32:E32"/>
    <mergeCell ref="J32:K32"/>
    <mergeCell ref="L32:M32"/>
    <mergeCell ref="N32:O32"/>
    <mergeCell ref="C33:E33"/>
    <mergeCell ref="J33:K33"/>
    <mergeCell ref="L33:M33"/>
    <mergeCell ref="N33:O33"/>
  </mergeCells>
  <phoneticPr fontId="3"/>
  <conditionalFormatting sqref="AD18">
    <cfRule type="containsText" dxfId="17" priority="12" operator="containsText" text="①．　一  括  納  付">
      <formula>NOT(ISERROR(SEARCH("①．　一  括  納  付",AD18)))</formula>
    </cfRule>
  </conditionalFormatting>
  <conditionalFormatting sqref="K35:Q36">
    <cfRule type="expression" dxfId="16" priority="11">
      <formula>$K$35=0</formula>
    </cfRule>
  </conditionalFormatting>
  <conditionalFormatting sqref="N24:R24">
    <cfRule type="containsText" dxfId="15" priority="10" operator="containsText" text="②．分割(３回)">
      <formula>NOT(ISERROR(SEARCH("②．分割(３回)",N24)))</formula>
    </cfRule>
  </conditionalFormatting>
  <conditionalFormatting sqref="N23:R23">
    <cfRule type="containsText" dxfId="14" priority="9" operator="containsText" text="①．一括納付">
      <formula>NOT(ISERROR(SEARCH("①．一括納付",N23)))</formula>
    </cfRule>
  </conditionalFormatting>
  <conditionalFormatting sqref="N20:R20">
    <cfRule type="containsText" dxfId="13" priority="8" operator="containsText" text="③．委託解除年月日">
      <formula>NOT(ISERROR(SEARCH("③．委託解除年月日",N20)))</formula>
    </cfRule>
  </conditionalFormatting>
  <conditionalFormatting sqref="N18:R18">
    <cfRule type="containsText" dxfId="12" priority="7" operator="containsText" text="②．前年度と変わる">
      <formula>NOT(ISERROR(SEARCH("②．前年度と変わる",N18)))</formula>
    </cfRule>
  </conditionalFormatting>
  <conditionalFormatting sqref="N17:R17">
    <cfRule type="containsText" dxfId="11" priority="6" operator="containsText" text="①．前年度と同額">
      <formula>NOT(ISERROR(SEARCH("①．前年度と同額",N17)))</formula>
    </cfRule>
  </conditionalFormatting>
  <conditionalFormatting sqref="F11:I28">
    <cfRule type="containsText" dxfId="10" priority="1" operator="containsText" text="00">
      <formula>NOT(ISERROR(SEARCH("00",F11)))</formula>
    </cfRule>
  </conditionalFormatting>
  <dataValidations count="6">
    <dataValidation type="whole" allowBlank="1" showInputMessage="1" showErrorMessage="1" sqref="P21 G31:G33 P31:P33" xr:uid="{BB32B02F-2299-4060-AD47-5500F8D82D41}">
      <formula1>1</formula1>
      <formula2>12</formula2>
    </dataValidation>
    <dataValidation type="list" allowBlank="1" showInputMessage="1" showErrorMessage="1" sqref="N17:R17" xr:uid="{018881EF-ECF8-44BC-8204-F0528FE9B61D}">
      <formula1>"１．前年度と同額,①．前年度と同額"</formula1>
    </dataValidation>
    <dataValidation type="list" allowBlank="1" showInputMessage="1" showErrorMessage="1" sqref="N18:R18" xr:uid="{AA73B93B-0772-4DE9-9F93-251B42B2942B}">
      <formula1>"２．前年度と変わる,②．前年度と変わる"</formula1>
    </dataValidation>
    <dataValidation type="list" allowBlank="1" showInputMessage="1" showErrorMessage="1" sqref="N20:R20" xr:uid="{7D453FFD-A24F-4EC1-AE93-BAFD6047D74B}">
      <formula1>"３．委託解除年月日,③．委託解除年月日"</formula1>
    </dataValidation>
    <dataValidation type="list" allowBlank="1" showInputMessage="1" showErrorMessage="1" sqref="N23:R23" xr:uid="{3BC67F43-FCFD-4D4A-B658-9B5412696466}">
      <formula1>"１．一括納付,①．一括納付"</formula1>
    </dataValidation>
    <dataValidation type="list" allowBlank="1" showInputMessage="1" showErrorMessage="1" sqref="N24:R24" xr:uid="{3AC57184-EB0A-42A8-B1BF-1B6DBF4E79D8}">
      <formula1>"２．分割(３回),②．分割(３回)"</formula1>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67FAA-6E4A-4DC0-BBF5-14630305B41B}">
  <sheetPr>
    <tabColor theme="9" tint="-0.499984740745262"/>
  </sheetPr>
  <dimension ref="A1:S37"/>
  <sheetViews>
    <sheetView showGridLines="0" showRowColHeaders="0" tabSelected="1" view="pageBreakPreview" zoomScaleNormal="90" zoomScaleSheetLayoutView="100" workbookViewId="0">
      <selection activeCell="D4" sqref="D4:I5"/>
    </sheetView>
  </sheetViews>
  <sheetFormatPr defaultColWidth="6.33203125" defaultRowHeight="15" customHeight="1" x14ac:dyDescent="0.35"/>
  <cols>
    <col min="1" max="1" width="1" style="1" customWidth="1"/>
    <col min="2" max="2" width="4.109375" style="1" customWidth="1"/>
    <col min="3" max="3" width="3" style="1" customWidth="1"/>
    <col min="4" max="5" width="6.88671875" style="1" customWidth="1"/>
    <col min="6" max="6" width="6.33203125" style="1" customWidth="1"/>
    <col min="7" max="8" width="5.21875" style="1" customWidth="1"/>
    <col min="9" max="9" width="4.109375" style="1" customWidth="1"/>
    <col min="10" max="10" width="1" style="1" customWidth="1"/>
    <col min="11" max="11" width="3.5546875" style="1" customWidth="1"/>
    <col min="12" max="13" width="8" style="1" customWidth="1"/>
    <col min="14" max="14" width="3" style="1" customWidth="1"/>
    <col min="15" max="15" width="4.109375" style="1" customWidth="1"/>
    <col min="16" max="17" width="5.21875" style="1" customWidth="1"/>
    <col min="18" max="18" width="4.109375" style="1" customWidth="1"/>
    <col min="19" max="19" width="1" style="1" customWidth="1"/>
    <col min="20" max="16384" width="6.33203125" style="1"/>
  </cols>
  <sheetData>
    <row r="1" spans="1:18" s="50" customFormat="1" ht="16.05" customHeight="1" x14ac:dyDescent="0.2">
      <c r="A1" s="48" t="s">
        <v>67</v>
      </c>
      <c r="B1" s="49"/>
      <c r="C1" s="49"/>
      <c r="D1" s="49"/>
      <c r="E1" s="49"/>
      <c r="F1" s="49"/>
      <c r="G1" s="49"/>
    </row>
    <row r="2" spans="1:18" ht="12" customHeight="1" x14ac:dyDescent="0.35">
      <c r="B2" s="2" t="s">
        <v>1</v>
      </c>
      <c r="C2" s="3"/>
      <c r="D2" s="3"/>
      <c r="E2" s="3"/>
    </row>
    <row r="3" spans="1:18" ht="22.05" customHeight="1" x14ac:dyDescent="0.35">
      <c r="B3" s="4"/>
      <c r="C3" s="45" t="s">
        <v>2</v>
      </c>
      <c r="D3" s="228"/>
      <c r="E3" s="228"/>
      <c r="F3" s="228"/>
      <c r="G3" s="228"/>
      <c r="H3" s="228"/>
      <c r="I3" s="229"/>
      <c r="J3" s="6"/>
      <c r="K3" s="180" t="s">
        <v>3</v>
      </c>
      <c r="L3" s="180"/>
      <c r="M3" s="181" t="s">
        <v>4</v>
      </c>
      <c r="N3" s="181"/>
      <c r="O3" s="181"/>
      <c r="P3" s="181"/>
      <c r="Q3" s="181"/>
      <c r="R3" s="7"/>
    </row>
    <row r="4" spans="1:18" ht="22.05" customHeight="1" x14ac:dyDescent="0.35">
      <c r="B4" s="182" t="s">
        <v>5</v>
      </c>
      <c r="C4" s="183"/>
      <c r="D4" s="230"/>
      <c r="E4" s="230"/>
      <c r="F4" s="230"/>
      <c r="G4" s="230"/>
      <c r="H4" s="230"/>
      <c r="I4" s="231"/>
      <c r="J4" s="39"/>
      <c r="K4" s="180"/>
      <c r="L4" s="180"/>
      <c r="M4" s="181" t="s">
        <v>6</v>
      </c>
      <c r="N4" s="181"/>
      <c r="O4" s="181"/>
      <c r="P4" s="181"/>
      <c r="Q4" s="181"/>
      <c r="R4" s="7"/>
    </row>
    <row r="5" spans="1:18" ht="22.05" customHeight="1" x14ac:dyDescent="0.35">
      <c r="B5" s="184"/>
      <c r="C5" s="185"/>
      <c r="D5" s="232"/>
      <c r="E5" s="232"/>
      <c r="F5" s="232"/>
      <c r="G5" s="232"/>
      <c r="H5" s="232"/>
      <c r="I5" s="233"/>
      <c r="J5" s="39"/>
      <c r="K5" s="1" t="s">
        <v>7</v>
      </c>
      <c r="M5" s="8"/>
      <c r="N5" s="8"/>
      <c r="O5" s="8"/>
      <c r="P5" s="8"/>
      <c r="Q5" s="8"/>
      <c r="R5" s="8"/>
    </row>
    <row r="6" spans="1:18" ht="22.05" customHeight="1" x14ac:dyDescent="0.35">
      <c r="B6" s="202" t="s">
        <v>64</v>
      </c>
      <c r="C6" s="203"/>
      <c r="D6" s="237"/>
      <c r="E6" s="237"/>
      <c r="F6" s="237"/>
      <c r="G6" s="237"/>
      <c r="H6" s="237"/>
      <c r="I6" s="238"/>
      <c r="J6" s="39"/>
      <c r="K6" s="206"/>
      <c r="L6" s="207"/>
      <c r="M6" s="207"/>
      <c r="N6" s="207"/>
      <c r="O6" s="207"/>
      <c r="P6" s="208"/>
      <c r="Q6" s="210" t="s">
        <v>8</v>
      </c>
      <c r="R6" s="211"/>
    </row>
    <row r="7" spans="1:18" ht="22.05" customHeight="1" x14ac:dyDescent="0.35">
      <c r="B7" s="212" t="s">
        <v>9</v>
      </c>
      <c r="C7" s="213"/>
      <c r="D7" s="222"/>
      <c r="E7" s="222"/>
      <c r="F7" s="222"/>
      <c r="G7" s="222"/>
      <c r="H7" s="222"/>
      <c r="I7" s="223"/>
      <c r="J7" s="40"/>
      <c r="K7" s="216">
        <v>22101932</v>
      </c>
      <c r="L7" s="217"/>
      <c r="M7" s="217"/>
      <c r="N7" s="217"/>
      <c r="O7" s="224"/>
      <c r="P7" s="225"/>
      <c r="Q7" s="226"/>
      <c r="R7" s="227"/>
    </row>
    <row r="8" spans="1:18" ht="22.05" customHeight="1" x14ac:dyDescent="0.35">
      <c r="B8" s="190" t="s">
        <v>10</v>
      </c>
      <c r="C8" s="190"/>
      <c r="D8" s="191"/>
      <c r="E8" s="234"/>
      <c r="F8" s="235"/>
      <c r="G8" s="235"/>
      <c r="H8" s="236"/>
      <c r="L8" s="9" t="s">
        <v>65</v>
      </c>
      <c r="M8" s="10"/>
      <c r="N8" s="10"/>
      <c r="O8" s="10"/>
      <c r="P8" s="10"/>
      <c r="Q8" s="10"/>
      <c r="R8" s="10"/>
    </row>
    <row r="9" spans="1:18" ht="4.95" customHeight="1" x14ac:dyDescent="0.35"/>
    <row r="10" spans="1:18" ht="25.95" customHeight="1" thickBot="1" x14ac:dyDescent="0.4">
      <c r="B10" s="46" t="s">
        <v>11</v>
      </c>
      <c r="C10" s="195" t="s">
        <v>12</v>
      </c>
      <c r="D10" s="196"/>
      <c r="E10" s="196"/>
      <c r="F10" s="197" t="s">
        <v>13</v>
      </c>
      <c r="G10" s="198"/>
      <c r="H10" s="198"/>
      <c r="I10" s="198"/>
      <c r="J10" s="199" t="s">
        <v>14</v>
      </c>
      <c r="K10" s="200"/>
      <c r="L10" s="197" t="s">
        <v>15</v>
      </c>
      <c r="M10" s="201"/>
      <c r="N10" s="209" t="s">
        <v>16</v>
      </c>
      <c r="O10" s="143"/>
      <c r="P10" s="143"/>
      <c r="Q10" s="143"/>
      <c r="R10" s="38">
        <v>0</v>
      </c>
    </row>
    <row r="11" spans="1:18" ht="22.05" customHeight="1" x14ac:dyDescent="0.35">
      <c r="A11" s="13" t="str">
        <f>B11</f>
        <v>31</v>
      </c>
      <c r="B11" s="159" t="s">
        <v>17</v>
      </c>
      <c r="C11" s="160" t="s">
        <v>18</v>
      </c>
      <c r="D11" s="129" t="s">
        <v>19</v>
      </c>
      <c r="E11" s="130"/>
      <c r="F11" s="108"/>
      <c r="G11" s="109"/>
      <c r="H11" s="109"/>
      <c r="I11" s="109"/>
      <c r="J11" s="162">
        <v>19</v>
      </c>
      <c r="K11" s="163"/>
      <c r="L11" s="164"/>
      <c r="M11" s="165"/>
      <c r="N11" s="143" t="s">
        <v>20</v>
      </c>
      <c r="O11" s="143"/>
      <c r="P11" s="143"/>
      <c r="Q11" s="143"/>
      <c r="R11" s="14"/>
    </row>
    <row r="12" spans="1:18" ht="22.05" customHeight="1" x14ac:dyDescent="0.35">
      <c r="A12" s="15"/>
      <c r="B12" s="123"/>
      <c r="C12" s="161"/>
      <c r="D12" s="131"/>
      <c r="E12" s="132"/>
      <c r="F12" s="166"/>
      <c r="G12" s="167"/>
      <c r="H12" s="167"/>
      <c r="I12" s="167"/>
      <c r="J12" s="168">
        <v>19</v>
      </c>
      <c r="K12" s="169"/>
      <c r="L12" s="170"/>
      <c r="M12" s="171"/>
      <c r="N12" s="172"/>
      <c r="O12" s="172"/>
      <c r="P12" s="172"/>
      <c r="Q12" s="173"/>
      <c r="R12" s="174"/>
    </row>
    <row r="13" spans="1:18" ht="22.05" customHeight="1" x14ac:dyDescent="0.35">
      <c r="A13" s="13" t="str">
        <f>B13</f>
        <v>32</v>
      </c>
      <c r="B13" s="102" t="s">
        <v>21</v>
      </c>
      <c r="C13" s="161"/>
      <c r="D13" s="104" t="s">
        <v>22</v>
      </c>
      <c r="E13" s="105"/>
      <c r="F13" s="108"/>
      <c r="G13" s="109"/>
      <c r="H13" s="109"/>
      <c r="I13" s="109"/>
      <c r="J13" s="110">
        <v>19</v>
      </c>
      <c r="K13" s="111"/>
      <c r="L13" s="112"/>
      <c r="M13" s="113"/>
      <c r="N13" s="143" t="s">
        <v>23</v>
      </c>
      <c r="O13" s="143"/>
      <c r="P13" s="143"/>
      <c r="Q13" s="143"/>
      <c r="R13" s="14"/>
    </row>
    <row r="14" spans="1:18" ht="22.05" customHeight="1" x14ac:dyDescent="0.35">
      <c r="A14" s="15"/>
      <c r="B14" s="123"/>
      <c r="C14" s="161"/>
      <c r="D14" s="106"/>
      <c r="E14" s="107"/>
      <c r="F14" s="114" t="str">
        <f>IF(LEFT(Q14,2)="32",0,"00")</f>
        <v>00</v>
      </c>
      <c r="G14" s="115"/>
      <c r="H14" s="115"/>
      <c r="I14" s="115"/>
      <c r="J14" s="116">
        <v>19</v>
      </c>
      <c r="K14" s="117"/>
      <c r="L14" s="121" t="str">
        <f>IF(F14="00","",ROUNDDOWN(F14*J14/100000,0))</f>
        <v/>
      </c>
      <c r="M14" s="122"/>
      <c r="N14" s="175"/>
      <c r="O14" s="175"/>
      <c r="P14" s="175"/>
      <c r="Q14" s="176"/>
      <c r="R14" s="177"/>
    </row>
    <row r="15" spans="1:18" ht="22.05" customHeight="1" thickBot="1" x14ac:dyDescent="0.4">
      <c r="A15" s="13" t="str">
        <f>B15</f>
        <v>33</v>
      </c>
      <c r="B15" s="102" t="s">
        <v>24</v>
      </c>
      <c r="C15" s="161"/>
      <c r="D15" s="104" t="s">
        <v>25</v>
      </c>
      <c r="E15" s="105"/>
      <c r="F15" s="108"/>
      <c r="G15" s="109"/>
      <c r="H15" s="109"/>
      <c r="I15" s="109"/>
      <c r="J15" s="110">
        <v>17</v>
      </c>
      <c r="K15" s="111"/>
      <c r="L15" s="112"/>
      <c r="M15" s="113"/>
      <c r="N15" s="155" t="e">
        <f>_xlfn.IFS(LEFT(Q14,2)="32","道路新設工事",LEFT(Q14,2)="33","舗装工事業",LEFT(Q14,2)="35","建築事業",LEFT(Q14,2)="38","既設建築物設備工事業",LEFT(Q14,2)="36","機械装置組立据付",LEFT(Q14,2)="37","その他の建築事業")</f>
        <v>#N/A</v>
      </c>
      <c r="O15" s="155"/>
      <c r="P15" s="155"/>
      <c r="Q15" s="155"/>
      <c r="R15" s="156"/>
    </row>
    <row r="16" spans="1:18" ht="22.05" customHeight="1" x14ac:dyDescent="0.35">
      <c r="A16" s="15"/>
      <c r="B16" s="123"/>
      <c r="C16" s="161"/>
      <c r="D16" s="106"/>
      <c r="E16" s="107"/>
      <c r="F16" s="114" t="str">
        <f>IF(LEFT(Q14,2)="33",0,"00")</f>
        <v>00</v>
      </c>
      <c r="G16" s="115"/>
      <c r="H16" s="115"/>
      <c r="I16" s="115"/>
      <c r="J16" s="116">
        <v>17</v>
      </c>
      <c r="K16" s="117"/>
      <c r="L16" s="121" t="str">
        <f>IF(F16="00","",ROUNDDOWN(F16*J16/100000,0))</f>
        <v/>
      </c>
      <c r="M16" s="122"/>
      <c r="N16" s="157" t="s">
        <v>26</v>
      </c>
      <c r="O16" s="157"/>
      <c r="P16" s="157"/>
      <c r="Q16" s="157"/>
      <c r="R16" s="158"/>
    </row>
    <row r="17" spans="1:19" ht="22.05" customHeight="1" x14ac:dyDescent="0.35">
      <c r="A17" s="13" t="str">
        <f>B17</f>
        <v>34</v>
      </c>
      <c r="B17" s="102" t="s">
        <v>27</v>
      </c>
      <c r="C17" s="161"/>
      <c r="D17" s="129" t="s">
        <v>28</v>
      </c>
      <c r="E17" s="130"/>
      <c r="F17" s="108"/>
      <c r="G17" s="109"/>
      <c r="H17" s="109"/>
      <c r="I17" s="109"/>
      <c r="J17" s="110">
        <v>24</v>
      </c>
      <c r="K17" s="111"/>
      <c r="L17" s="112"/>
      <c r="M17" s="113"/>
      <c r="N17" s="239" t="s">
        <v>29</v>
      </c>
      <c r="O17" s="240"/>
      <c r="P17" s="240"/>
      <c r="Q17" s="240"/>
      <c r="R17" s="241"/>
    </row>
    <row r="18" spans="1:19" ht="22.05" customHeight="1" x14ac:dyDescent="0.35">
      <c r="A18" s="15"/>
      <c r="B18" s="144"/>
      <c r="C18" s="161"/>
      <c r="D18" s="131"/>
      <c r="E18" s="132"/>
      <c r="F18" s="137"/>
      <c r="G18" s="138"/>
      <c r="H18" s="138"/>
      <c r="I18" s="138"/>
      <c r="J18" s="116">
        <v>19</v>
      </c>
      <c r="K18" s="117"/>
      <c r="L18" s="121"/>
      <c r="M18" s="122"/>
      <c r="N18" s="134" t="s">
        <v>30</v>
      </c>
      <c r="O18" s="135"/>
      <c r="P18" s="135"/>
      <c r="Q18" s="135"/>
      <c r="R18" s="136"/>
    </row>
    <row r="19" spans="1:19" ht="22.05" customHeight="1" x14ac:dyDescent="0.35">
      <c r="A19" s="13" t="str">
        <f>B19</f>
        <v>35</v>
      </c>
      <c r="B19" s="102" t="s">
        <v>31</v>
      </c>
      <c r="C19" s="161"/>
      <c r="D19" s="104" t="s">
        <v>32</v>
      </c>
      <c r="E19" s="105"/>
      <c r="F19" s="108"/>
      <c r="G19" s="109"/>
      <c r="H19" s="109"/>
      <c r="I19" s="109"/>
      <c r="J19" s="110">
        <v>23</v>
      </c>
      <c r="K19" s="111"/>
      <c r="L19" s="112"/>
      <c r="M19" s="113"/>
      <c r="N19" s="242" t="e">
        <f>_xlfn.IFS(LEFT(Q14,2)="32",199,LEFT(Q14,2)="33",178,LEFT(Q14,2)="35",241,LEFT(Q14,2)="38",241,LEFT(Q14,2)="36",399,LEFT(Q14,2)="37",252)</f>
        <v>#N/A</v>
      </c>
      <c r="O19" s="242"/>
      <c r="P19" s="242"/>
      <c r="Q19" s="242"/>
      <c r="R19" s="243"/>
    </row>
    <row r="20" spans="1:19" ht="22.05" customHeight="1" x14ac:dyDescent="0.35">
      <c r="A20" s="15"/>
      <c r="B20" s="144"/>
      <c r="C20" s="161"/>
      <c r="D20" s="145"/>
      <c r="E20" s="146"/>
      <c r="F20" s="137" t="str">
        <f>IF(LEFT(Q14,2)="35",0,"00")</f>
        <v>00</v>
      </c>
      <c r="G20" s="138"/>
      <c r="H20" s="138"/>
      <c r="I20" s="138"/>
      <c r="J20" s="116">
        <v>23</v>
      </c>
      <c r="K20" s="117"/>
      <c r="L20" s="121" t="str">
        <f>IF(F20="00","",ROUNDDOWN(F20*J20/100000,0))</f>
        <v/>
      </c>
      <c r="M20" s="122"/>
      <c r="N20" s="149" t="s">
        <v>33</v>
      </c>
      <c r="O20" s="150"/>
      <c r="P20" s="150"/>
      <c r="Q20" s="150"/>
      <c r="R20" s="151"/>
    </row>
    <row r="21" spans="1:19" ht="22.05" customHeight="1" x14ac:dyDescent="0.35">
      <c r="A21" s="13" t="str">
        <f>B21</f>
        <v>38</v>
      </c>
      <c r="B21" s="102" t="s">
        <v>34</v>
      </c>
      <c r="C21" s="161"/>
      <c r="D21" s="129" t="s">
        <v>35</v>
      </c>
      <c r="E21" s="130"/>
      <c r="F21" s="108"/>
      <c r="G21" s="109"/>
      <c r="H21" s="109"/>
      <c r="I21" s="109"/>
      <c r="J21" s="110">
        <v>23</v>
      </c>
      <c r="K21" s="111"/>
      <c r="L21" s="112"/>
      <c r="M21" s="113"/>
      <c r="N21" s="133"/>
      <c r="O21" s="133"/>
      <c r="P21" s="51"/>
      <c r="Q21" s="141"/>
      <c r="R21" s="142"/>
    </row>
    <row r="22" spans="1:19" ht="22.05" customHeight="1" x14ac:dyDescent="0.35">
      <c r="A22" s="15"/>
      <c r="B22" s="123"/>
      <c r="C22" s="161"/>
      <c r="D22" s="131"/>
      <c r="E22" s="132"/>
      <c r="F22" s="114" t="str">
        <f>IF(LEFT(Q14,2)="38",0,"00")</f>
        <v>00</v>
      </c>
      <c r="G22" s="115"/>
      <c r="H22" s="115"/>
      <c r="I22" s="115"/>
      <c r="J22" s="116">
        <v>23</v>
      </c>
      <c r="K22" s="117"/>
      <c r="L22" s="121" t="str">
        <f>IF(F22="00","",ROUNDDOWN(F22*J22/100000,0))</f>
        <v/>
      </c>
      <c r="M22" s="122"/>
      <c r="N22" s="143" t="s">
        <v>36</v>
      </c>
      <c r="O22" s="143"/>
      <c r="P22" s="143"/>
      <c r="Q22" s="143"/>
      <c r="R22" s="21"/>
    </row>
    <row r="23" spans="1:19" ht="22.05" customHeight="1" x14ac:dyDescent="0.35">
      <c r="A23" s="13" t="s">
        <v>37</v>
      </c>
      <c r="B23" s="102" t="s">
        <v>38</v>
      </c>
      <c r="C23" s="161"/>
      <c r="D23" s="124" t="s">
        <v>39</v>
      </c>
      <c r="E23" s="127" t="s">
        <v>40</v>
      </c>
      <c r="F23" s="108"/>
      <c r="G23" s="109"/>
      <c r="H23" s="109"/>
      <c r="I23" s="109"/>
      <c r="J23" s="110">
        <v>38</v>
      </c>
      <c r="K23" s="111"/>
      <c r="L23" s="112"/>
      <c r="M23" s="113"/>
      <c r="N23" s="134" t="s">
        <v>41</v>
      </c>
      <c r="O23" s="135"/>
      <c r="P23" s="135"/>
      <c r="Q23" s="135"/>
      <c r="R23" s="136"/>
    </row>
    <row r="24" spans="1:19" ht="22.05" customHeight="1" thickBot="1" x14ac:dyDescent="0.4">
      <c r="A24" s="15"/>
      <c r="B24" s="123"/>
      <c r="C24" s="161"/>
      <c r="D24" s="125"/>
      <c r="E24" s="128"/>
      <c r="F24" s="137" t="str">
        <f>IF(LEFT(Q14,2)="36",0,"00")</f>
        <v>00</v>
      </c>
      <c r="G24" s="138"/>
      <c r="H24" s="138"/>
      <c r="I24" s="138"/>
      <c r="J24" s="116">
        <v>38</v>
      </c>
      <c r="K24" s="117"/>
      <c r="L24" s="121" t="str">
        <f>IF(F24="00","",ROUNDDOWN(F24*J24/100000,0))</f>
        <v/>
      </c>
      <c r="M24" s="122"/>
      <c r="N24" s="139" t="s">
        <v>42</v>
      </c>
      <c r="O24" s="139"/>
      <c r="P24" s="139"/>
      <c r="Q24" s="139"/>
      <c r="R24" s="140"/>
    </row>
    <row r="25" spans="1:19" ht="22.05" customHeight="1" x14ac:dyDescent="0.35">
      <c r="A25" s="13" t="s">
        <v>43</v>
      </c>
      <c r="B25" s="123"/>
      <c r="C25" s="161"/>
      <c r="D25" s="125"/>
      <c r="E25" s="120" t="s">
        <v>44</v>
      </c>
      <c r="F25" s="108"/>
      <c r="G25" s="109"/>
      <c r="H25" s="109"/>
      <c r="I25" s="109"/>
      <c r="J25" s="110">
        <v>21</v>
      </c>
      <c r="K25" s="111"/>
      <c r="L25" s="112"/>
      <c r="M25" s="113"/>
      <c r="N25" s="41"/>
      <c r="O25" s="41"/>
      <c r="P25" s="41"/>
      <c r="Q25" s="41"/>
      <c r="R25" s="41"/>
      <c r="S25" s="41"/>
    </row>
    <row r="26" spans="1:19" ht="22.05" customHeight="1" x14ac:dyDescent="0.35">
      <c r="A26" s="15"/>
      <c r="B26" s="123"/>
      <c r="C26" s="161"/>
      <c r="D26" s="126"/>
      <c r="E26" s="120"/>
      <c r="F26" s="114"/>
      <c r="G26" s="115"/>
      <c r="H26" s="115"/>
      <c r="I26" s="115"/>
      <c r="J26" s="116">
        <v>21</v>
      </c>
      <c r="K26" s="117"/>
      <c r="L26" s="121"/>
      <c r="M26" s="122"/>
      <c r="N26" s="41"/>
      <c r="O26" s="41"/>
      <c r="P26" s="41"/>
      <c r="Q26" s="41"/>
      <c r="R26" s="41"/>
      <c r="S26" s="41"/>
    </row>
    <row r="27" spans="1:19" ht="22.05" customHeight="1" x14ac:dyDescent="0.35">
      <c r="A27" s="13" t="str">
        <f>B27</f>
        <v>37</v>
      </c>
      <c r="B27" s="102" t="s">
        <v>45</v>
      </c>
      <c r="C27" s="161"/>
      <c r="D27" s="104" t="s">
        <v>46</v>
      </c>
      <c r="E27" s="105"/>
      <c r="F27" s="108"/>
      <c r="G27" s="109"/>
      <c r="H27" s="109"/>
      <c r="I27" s="109"/>
      <c r="J27" s="110">
        <v>24</v>
      </c>
      <c r="K27" s="111"/>
      <c r="L27" s="112"/>
      <c r="M27" s="113"/>
      <c r="N27" s="16"/>
      <c r="O27" s="16"/>
    </row>
    <row r="28" spans="1:19" ht="22.05" customHeight="1" thickBot="1" x14ac:dyDescent="0.4">
      <c r="B28" s="103"/>
      <c r="C28" s="161"/>
      <c r="D28" s="106"/>
      <c r="E28" s="107"/>
      <c r="F28" s="114" t="str">
        <f>IF(LEFT(Q14,2)="37",0,"00")</f>
        <v>00</v>
      </c>
      <c r="G28" s="115"/>
      <c r="H28" s="115"/>
      <c r="I28" s="115"/>
      <c r="J28" s="116">
        <v>23</v>
      </c>
      <c r="K28" s="117"/>
      <c r="L28" s="118" t="str">
        <f>IF(F28="00","",ROUNDDOWN(F28*J28/100000,0))</f>
        <v/>
      </c>
      <c r="M28" s="119"/>
    </row>
    <row r="29" spans="1:19" ht="22.05" customHeight="1" x14ac:dyDescent="0.35">
      <c r="B29" s="88" t="s">
        <v>47</v>
      </c>
      <c r="C29" s="89"/>
      <c r="D29" s="89"/>
      <c r="E29" s="89"/>
      <c r="F29" s="90">
        <f>SUM(F11:I28)</f>
        <v>0</v>
      </c>
      <c r="G29" s="91"/>
      <c r="H29" s="91"/>
      <c r="I29" s="91"/>
      <c r="J29" s="92"/>
      <c r="K29" s="93"/>
      <c r="L29" s="94">
        <f>SUM(L11:M28)</f>
        <v>0</v>
      </c>
      <c r="M29" s="95"/>
    </row>
    <row r="30" spans="1:19" ht="30" customHeight="1" thickBot="1" x14ac:dyDescent="0.4">
      <c r="A30" s="17"/>
      <c r="B30" s="96" t="s">
        <v>48</v>
      </c>
      <c r="C30" s="97"/>
      <c r="D30" s="97"/>
      <c r="E30" s="97"/>
      <c r="F30" s="18" t="s">
        <v>49</v>
      </c>
      <c r="G30" s="47" t="s">
        <v>50</v>
      </c>
      <c r="H30" s="79" t="s">
        <v>51</v>
      </c>
      <c r="I30" s="80"/>
      <c r="J30" s="98" t="s">
        <v>52</v>
      </c>
      <c r="K30" s="99"/>
      <c r="L30" s="100"/>
      <c r="M30" s="101"/>
      <c r="N30" s="77" t="s">
        <v>53</v>
      </c>
      <c r="O30" s="78"/>
      <c r="P30" s="47" t="s">
        <v>50</v>
      </c>
      <c r="Q30" s="79" t="s">
        <v>51</v>
      </c>
      <c r="R30" s="80"/>
    </row>
    <row r="31" spans="1:19" ht="22.05" customHeight="1" x14ac:dyDescent="0.4">
      <c r="A31" s="19"/>
      <c r="B31" s="22" t="s">
        <v>54</v>
      </c>
      <c r="C31" s="81"/>
      <c r="D31" s="82"/>
      <c r="E31" s="83"/>
      <c r="F31" s="42"/>
      <c r="G31" s="32"/>
      <c r="H31" s="29"/>
      <c r="I31" s="26" t="s">
        <v>55</v>
      </c>
      <c r="J31" s="84" t="s">
        <v>56</v>
      </c>
      <c r="K31" s="85"/>
      <c r="L31" s="81"/>
      <c r="M31" s="83"/>
      <c r="N31" s="86"/>
      <c r="O31" s="87"/>
      <c r="P31" s="32"/>
      <c r="Q31" s="29"/>
      <c r="R31" s="12" t="s">
        <v>55</v>
      </c>
    </row>
    <row r="32" spans="1:19" ht="22.05" customHeight="1" x14ac:dyDescent="0.4">
      <c r="A32" s="19"/>
      <c r="B32" s="23" t="s">
        <v>57</v>
      </c>
      <c r="C32" s="63"/>
      <c r="D32" s="64"/>
      <c r="E32" s="65"/>
      <c r="F32" s="43"/>
      <c r="G32" s="33"/>
      <c r="H32" s="30"/>
      <c r="I32" s="27" t="s">
        <v>55</v>
      </c>
      <c r="J32" s="66" t="s">
        <v>58</v>
      </c>
      <c r="K32" s="67"/>
      <c r="L32" s="63"/>
      <c r="M32" s="65"/>
      <c r="N32" s="68"/>
      <c r="O32" s="69"/>
      <c r="P32" s="33"/>
      <c r="Q32" s="30"/>
      <c r="R32" s="36" t="s">
        <v>55</v>
      </c>
    </row>
    <row r="33" spans="1:19" ht="22.05" customHeight="1" thickBot="1" x14ac:dyDescent="0.45">
      <c r="A33" s="19"/>
      <c r="B33" s="24" t="s">
        <v>59</v>
      </c>
      <c r="C33" s="70"/>
      <c r="D33" s="71"/>
      <c r="E33" s="72"/>
      <c r="F33" s="44"/>
      <c r="G33" s="34"/>
      <c r="H33" s="31"/>
      <c r="I33" s="28" t="s">
        <v>55</v>
      </c>
      <c r="J33" s="73" t="s">
        <v>60</v>
      </c>
      <c r="K33" s="74"/>
      <c r="L33" s="70"/>
      <c r="M33" s="72"/>
      <c r="N33" s="75"/>
      <c r="O33" s="76"/>
      <c r="P33" s="34"/>
      <c r="Q33" s="31"/>
      <c r="R33" s="35" t="s">
        <v>55</v>
      </c>
    </row>
    <row r="34" spans="1:19" ht="15" customHeight="1" x14ac:dyDescent="0.35">
      <c r="B34" s="58" t="s">
        <v>61</v>
      </c>
      <c r="C34" s="58"/>
      <c r="D34" s="58"/>
      <c r="E34" s="58"/>
      <c r="F34" s="58"/>
      <c r="G34" s="58"/>
      <c r="H34" s="58"/>
      <c r="I34" s="58"/>
      <c r="J34" s="58"/>
      <c r="K34" s="58"/>
      <c r="M34" s="3"/>
      <c r="N34" s="3"/>
      <c r="O34" s="3"/>
    </row>
    <row r="35" spans="1:19" ht="22.05" customHeight="1" x14ac:dyDescent="0.45">
      <c r="B35" s="59" t="s">
        <v>0</v>
      </c>
      <c r="C35" s="60"/>
      <c r="D35" s="55"/>
      <c r="E35" s="56"/>
      <c r="F35" s="57"/>
      <c r="G35" s="10"/>
      <c r="H35" s="61" t="s">
        <v>62</v>
      </c>
      <c r="I35" s="61"/>
      <c r="J35" s="61"/>
      <c r="K35" s="62">
        <f>D6</f>
        <v>0</v>
      </c>
      <c r="L35" s="62"/>
      <c r="M35" s="62"/>
      <c r="N35" s="62"/>
      <c r="O35" s="62"/>
      <c r="P35" s="62"/>
      <c r="Q35" s="62"/>
    </row>
    <row r="36" spans="1:19" ht="22.05" customHeight="1" x14ac:dyDescent="0.45">
      <c r="B36" s="37" t="s">
        <v>63</v>
      </c>
      <c r="C36" s="17"/>
      <c r="D36" s="20"/>
      <c r="E36" s="20"/>
      <c r="F36" s="20"/>
      <c r="G36" s="20"/>
      <c r="H36" s="61"/>
      <c r="I36" s="61"/>
      <c r="J36" s="61"/>
      <c r="K36" s="62">
        <f>D7</f>
        <v>0</v>
      </c>
      <c r="L36" s="62"/>
      <c r="M36" s="62"/>
      <c r="N36" s="62"/>
      <c r="O36" s="62"/>
      <c r="P36" s="62"/>
      <c r="Q36" s="62"/>
    </row>
    <row r="37" spans="1:19" ht="15" customHeight="1" x14ac:dyDescent="0.35">
      <c r="Q37" s="3"/>
      <c r="R37" s="3"/>
      <c r="S37" s="3"/>
    </row>
  </sheetData>
  <sheetProtection sheet="1" objects="1" selectLockedCells="1" autoFilter="0" pivotTables="0"/>
  <dataConsolidate/>
  <mergeCells count="138">
    <mergeCell ref="B34:K34"/>
    <mergeCell ref="B35:C35"/>
    <mergeCell ref="H35:J36"/>
    <mergeCell ref="K35:Q35"/>
    <mergeCell ref="K36:Q36"/>
    <mergeCell ref="C32:E32"/>
    <mergeCell ref="J32:K32"/>
    <mergeCell ref="L32:M32"/>
    <mergeCell ref="N32:O32"/>
    <mergeCell ref="C33:E33"/>
    <mergeCell ref="J33:K33"/>
    <mergeCell ref="L33:M33"/>
    <mergeCell ref="N33:O33"/>
    <mergeCell ref="N30:O30"/>
    <mergeCell ref="Q30:R30"/>
    <mergeCell ref="C31:E31"/>
    <mergeCell ref="J31:K31"/>
    <mergeCell ref="L31:M31"/>
    <mergeCell ref="N31:O31"/>
    <mergeCell ref="B29:E29"/>
    <mergeCell ref="F29:I29"/>
    <mergeCell ref="J29:K29"/>
    <mergeCell ref="L29:M29"/>
    <mergeCell ref="B30:E30"/>
    <mergeCell ref="H30:I30"/>
    <mergeCell ref="J30:M30"/>
    <mergeCell ref="B27:B28"/>
    <mergeCell ref="D27:E28"/>
    <mergeCell ref="F27:I27"/>
    <mergeCell ref="J27:K27"/>
    <mergeCell ref="L27:M27"/>
    <mergeCell ref="F28:I28"/>
    <mergeCell ref="J28:K28"/>
    <mergeCell ref="L28:M28"/>
    <mergeCell ref="E25:E26"/>
    <mergeCell ref="F25:I25"/>
    <mergeCell ref="J25:K25"/>
    <mergeCell ref="L25:M25"/>
    <mergeCell ref="F26:I26"/>
    <mergeCell ref="J26:K26"/>
    <mergeCell ref="L26:M26"/>
    <mergeCell ref="B23:B26"/>
    <mergeCell ref="D23:D26"/>
    <mergeCell ref="E23:E24"/>
    <mergeCell ref="B21:B22"/>
    <mergeCell ref="D21:E22"/>
    <mergeCell ref="F21:I21"/>
    <mergeCell ref="J21:K21"/>
    <mergeCell ref="L21:M21"/>
    <mergeCell ref="N21:O21"/>
    <mergeCell ref="L23:M23"/>
    <mergeCell ref="N23:R23"/>
    <mergeCell ref="F24:I24"/>
    <mergeCell ref="J24:K24"/>
    <mergeCell ref="L24:M24"/>
    <mergeCell ref="N24:R24"/>
    <mergeCell ref="Q21:R21"/>
    <mergeCell ref="F22:I22"/>
    <mergeCell ref="J22:K22"/>
    <mergeCell ref="L22:M22"/>
    <mergeCell ref="N22:Q22"/>
    <mergeCell ref="F23:I23"/>
    <mergeCell ref="J23:K23"/>
    <mergeCell ref="B19:B20"/>
    <mergeCell ref="D19:E20"/>
    <mergeCell ref="F19:I19"/>
    <mergeCell ref="J19:K19"/>
    <mergeCell ref="L19:M19"/>
    <mergeCell ref="N19:R19"/>
    <mergeCell ref="F20:I20"/>
    <mergeCell ref="J20:K20"/>
    <mergeCell ref="L20:M20"/>
    <mergeCell ref="N20:R20"/>
    <mergeCell ref="B17:B18"/>
    <mergeCell ref="D17:E18"/>
    <mergeCell ref="F17:I17"/>
    <mergeCell ref="J17:K17"/>
    <mergeCell ref="L17:M17"/>
    <mergeCell ref="N17:R17"/>
    <mergeCell ref="F18:I18"/>
    <mergeCell ref="J18:K18"/>
    <mergeCell ref="L18:M18"/>
    <mergeCell ref="N18:R18"/>
    <mergeCell ref="D15:E16"/>
    <mergeCell ref="F15:I15"/>
    <mergeCell ref="J15:K15"/>
    <mergeCell ref="L15:M15"/>
    <mergeCell ref="N15:R15"/>
    <mergeCell ref="F16:I16"/>
    <mergeCell ref="J16:K16"/>
    <mergeCell ref="L16:M16"/>
    <mergeCell ref="N16:R16"/>
    <mergeCell ref="B11:B12"/>
    <mergeCell ref="C11:C28"/>
    <mergeCell ref="D11:E12"/>
    <mergeCell ref="F11:I11"/>
    <mergeCell ref="J11:K11"/>
    <mergeCell ref="L11:M11"/>
    <mergeCell ref="N11:Q11"/>
    <mergeCell ref="F12:I12"/>
    <mergeCell ref="J12:K12"/>
    <mergeCell ref="L12:M12"/>
    <mergeCell ref="N12:P12"/>
    <mergeCell ref="Q12:R12"/>
    <mergeCell ref="B13:B14"/>
    <mergeCell ref="D13:E14"/>
    <mergeCell ref="F13:I13"/>
    <mergeCell ref="J13:K13"/>
    <mergeCell ref="L13:M13"/>
    <mergeCell ref="N13:Q13"/>
    <mergeCell ref="F14:I14"/>
    <mergeCell ref="J14:K14"/>
    <mergeCell ref="L14:M14"/>
    <mergeCell ref="N14:P14"/>
    <mergeCell ref="Q14:R14"/>
    <mergeCell ref="B15:B16"/>
    <mergeCell ref="B8:D8"/>
    <mergeCell ref="E8:H8"/>
    <mergeCell ref="C10:E10"/>
    <mergeCell ref="F10:I10"/>
    <mergeCell ref="J10:K10"/>
    <mergeCell ref="L10:M10"/>
    <mergeCell ref="B6:C6"/>
    <mergeCell ref="D6:I6"/>
    <mergeCell ref="K6:P6"/>
    <mergeCell ref="N10:Q10"/>
    <mergeCell ref="Q6:R6"/>
    <mergeCell ref="B7:C7"/>
    <mergeCell ref="D7:I7"/>
    <mergeCell ref="K7:N7"/>
    <mergeCell ref="O7:P7"/>
    <mergeCell ref="Q7:R7"/>
    <mergeCell ref="D3:I3"/>
    <mergeCell ref="K3:L4"/>
    <mergeCell ref="M3:Q3"/>
    <mergeCell ref="B4:C5"/>
    <mergeCell ref="D4:I5"/>
    <mergeCell ref="M4:Q4"/>
  </mergeCells>
  <phoneticPr fontId="3"/>
  <conditionalFormatting sqref="AD18">
    <cfRule type="containsText" dxfId="9" priority="17" operator="containsText" text="①．　一  括  納  付">
      <formula>NOT(ISERROR(SEARCH("①．　一  括  納  付",AD18)))</formula>
    </cfRule>
  </conditionalFormatting>
  <conditionalFormatting sqref="K35:Q36">
    <cfRule type="expression" dxfId="8" priority="16">
      <formula>$K$35=0</formula>
    </cfRule>
  </conditionalFormatting>
  <conditionalFormatting sqref="N24:R24">
    <cfRule type="containsText" dxfId="7" priority="15" operator="containsText" text="②．分割(３回)">
      <formula>NOT(ISERROR(SEARCH("②．分割(３回)",N24)))</formula>
    </cfRule>
  </conditionalFormatting>
  <conditionalFormatting sqref="N23:R23">
    <cfRule type="containsText" dxfId="6" priority="14" operator="containsText" text="①．一括納付">
      <formula>NOT(ISERROR(SEARCH("①．一括納付",N23)))</formula>
    </cfRule>
  </conditionalFormatting>
  <conditionalFormatting sqref="N20:R20">
    <cfRule type="containsText" dxfId="5" priority="13" operator="containsText" text="③．委託解除年月日">
      <formula>NOT(ISERROR(SEARCH("③．委託解除年月日",N20)))</formula>
    </cfRule>
  </conditionalFormatting>
  <conditionalFormatting sqref="N18:R18">
    <cfRule type="containsText" dxfId="4" priority="12" operator="containsText" text="②．前年度と変わる">
      <formula>NOT(ISERROR(SEARCH("②．前年度と変わる",N18)))</formula>
    </cfRule>
  </conditionalFormatting>
  <conditionalFormatting sqref="N17:R17">
    <cfRule type="containsText" dxfId="3" priority="11" operator="containsText" text="①．前年度と同額">
      <formula>NOT(ISERROR(SEARCH("①．前年度と同額",N17)))</formula>
    </cfRule>
  </conditionalFormatting>
  <conditionalFormatting sqref="F11:I28">
    <cfRule type="containsText" dxfId="2" priority="10" operator="containsText" text="00">
      <formula>NOT(ISERROR(SEARCH("00",F11)))</formula>
    </cfRule>
  </conditionalFormatting>
  <conditionalFormatting sqref="N15:R15">
    <cfRule type="expression" dxfId="1" priority="9">
      <formula>$Q$14=""</formula>
    </cfRule>
  </conditionalFormatting>
  <conditionalFormatting sqref="N19:R19">
    <cfRule type="expression" dxfId="0" priority="1">
      <formula>$N$18="２．前年度と変わる"</formula>
    </cfRule>
  </conditionalFormatting>
  <dataValidations count="6">
    <dataValidation type="list" allowBlank="1" showInputMessage="1" showErrorMessage="1" sqref="N24:R24" xr:uid="{B08ABED2-4F18-40BA-872D-4859910A5374}">
      <formula1>"２．分割(３回),②．分割(３回)"</formula1>
    </dataValidation>
    <dataValidation type="list" allowBlank="1" showInputMessage="1" showErrorMessage="1" sqref="N23:R23" xr:uid="{893C83B3-5EF9-4AD8-8EB9-D5B5BE286BB1}">
      <formula1>"１．一括納付,①．一括納付"</formula1>
    </dataValidation>
    <dataValidation type="list" allowBlank="1" showInputMessage="1" showErrorMessage="1" sqref="N20:R20" xr:uid="{5E0054EA-4A8C-4EC4-A056-0E35DA690E14}">
      <formula1>"３．委託解除年月日,③．委託解除年月日"</formula1>
    </dataValidation>
    <dataValidation type="list" allowBlank="1" showInputMessage="1" showErrorMessage="1" sqref="N18:R18" xr:uid="{A2B6F9DF-C3AE-4A5B-B4DB-E5AFBE8C359B}">
      <formula1>"２．前年度と変わる,②．前年度と変わる"</formula1>
    </dataValidation>
    <dataValidation type="list" allowBlank="1" showInputMessage="1" showErrorMessage="1" sqref="N17:R17" xr:uid="{8F590CEF-F042-4724-8F7F-72B89E9BC084}">
      <formula1>"１．前年度と同額,①．前年度と同額"</formula1>
    </dataValidation>
    <dataValidation type="whole" allowBlank="1" showInputMessage="1" showErrorMessage="1" sqref="P21 G31:G33 P31:P33" xr:uid="{5A2C765F-ED3A-439A-B035-A4717D1BA476}">
      <formula1>1</formula1>
      <formula2>12</formula2>
    </dataValidation>
  </dataValidations>
  <printOptions horizontalCentered="1" verticalCentered="1"/>
  <pageMargins left="0.23622047244094491" right="0.23622047244094491" top="0.23622047244094491" bottom="0.23622047244094491" header="0.31496062992125984" footer="0.31496062992125984"/>
  <pageSetup paperSize="13"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記入例（総括表）</vt:lpstr>
      <vt:lpstr>総括表</vt:lpstr>
      <vt:lpstr>'記入例（総括表）'!Print_Area</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桒原 美咲</cp:lastModifiedBy>
  <cp:lastPrinted>2022-01-26T05:55:01Z</cp:lastPrinted>
  <dcterms:created xsi:type="dcterms:W3CDTF">2008-06-10T05:37:46Z</dcterms:created>
  <dcterms:modified xsi:type="dcterms:W3CDTF">2025-03-14T06:52:39Z</dcterms:modified>
</cp:coreProperties>
</file>